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ko.bobinac\Desktop\New folder (3)\"/>
    </mc:Choice>
  </mc:AlternateContent>
  <xr:revisionPtr revIDLastSave="0" documentId="13_ncr:1_{21C66685-59B3-4882-9EE7-0856B76C80AA}" xr6:coauthVersionLast="47" xr6:coauthVersionMax="47" xr10:uidLastSave="{00000000-0000-0000-0000-000000000000}"/>
  <bookViews>
    <workbookView xWindow="-108" yWindow="-108" windowWidth="23256" windowHeight="14016" xr2:uid="{ADD3958D-A5F9-44E6-A567-F49694B35CB3}"/>
  </bookViews>
  <sheets>
    <sheet name="Naslovnica" sheetId="4" r:id="rId1"/>
    <sheet name="Cjenik" sheetId="16" r:id="rId2"/>
    <sheet name="Metali" sheetId="11" r:id="rId3"/>
    <sheet name="ExportData" sheetId="14" r:id="rId4"/>
  </sheets>
  <definedNames>
    <definedName name="Bakreno_uže">Cjenik!$C$278:$K$284</definedName>
    <definedName name="BUS_kabeli">Cjenik!$C$726:$K$728</definedName>
    <definedName name="BXO_HFTG">Cjenik!$C$541:$K$543</definedName>
    <definedName name="Cat._6__350_Mhz">Cjenik!$C$817:$K$825</definedName>
    <definedName name="Cat._7__800_Mhz">Cjenik!$C$826:$K$828</definedName>
    <definedName name="Cat.5e__200_Mhz">Cjenik!$C$807:$K$816</definedName>
    <definedName name="E_YY_O">Cjenik!$C$87:$K$149</definedName>
    <definedName name="EAXeCWB__20_8_36__kV">Cjenik!$C$274:$K$277</definedName>
    <definedName name="ExternalData_1" localSheetId="3" hidden="1">ExportData!$A$4:$D$779</definedName>
    <definedName name="ExternalData_1" localSheetId="2" hidden="1">Metali!$N$1:$Q$3</definedName>
    <definedName name="ExternalData_1" localSheetId="0" hidden="1">Naslovnica!$O$11:$P$13</definedName>
    <definedName name="ExternalData_2" localSheetId="3" hidden="1">ExportData!#REF!</definedName>
    <definedName name="ExternalData_2" localSheetId="2" hidden="1">Metali!$N$11:$P$23</definedName>
    <definedName name="ExternalData_3" localSheetId="3" hidden="1">ExportData!#REF!</definedName>
    <definedName name="ExternalData_3" localSheetId="2" hidden="1">Metali!$N$33:$P$45</definedName>
    <definedName name="F_2YA2Y">Cjenik!$C$793:$K$796</definedName>
    <definedName name="Fe_Zn_traka">Cjenik!$C$285:$K$291</definedName>
    <definedName name="FG16OM16">Cjenik!$C$488:$K$500</definedName>
    <definedName name="FG16OR16">Cjenik!$C$162:$K$203</definedName>
    <definedName name="FG16R16">Cjenik!$C$150:$K$161</definedName>
    <definedName name="H01N2_D">Cjenik!$C$351:$K$357</definedName>
    <definedName name="H03VH_H">Cjenik!$C$63:$K$64</definedName>
    <definedName name="H03VV_F">Cjenik!$C$65:$K$69</definedName>
    <definedName name="H05RNH2_F">Cjenik!$C$358:$K$359</definedName>
    <definedName name="H05RR_F">Cjenik!$C$292:$K$303</definedName>
    <definedName name="H05V_K">Cjenik!$C$15:$K$18</definedName>
    <definedName name="H05VV_F">Cjenik!$C$70:$K$86</definedName>
    <definedName name="H07BQ_F">Cjenik!$C$401:$K$411</definedName>
    <definedName name="H07RN_F">Cjenik!$C$304:$K$350</definedName>
    <definedName name="H07V_K">Cjenik!$C$19:$K$34</definedName>
    <definedName name="H07V_R">Cjenik!$C$10:$K$14</definedName>
    <definedName name="H07V_U">Cjenik!$C$4:$K$9</definedName>
    <definedName name="H07V2_K">Cjenik!$C$35:$K$36</definedName>
    <definedName name="H07Z_K">Cjenik!$C$412:$K$427</definedName>
    <definedName name="H1Z2Z2_K">Cjenik!$C$544:$K$547</definedName>
    <definedName name="J_H_St_Y">Cjenik!$C$776:$K$780</definedName>
    <definedName name="J_Y_St_Y">Cjenik!$C$751:$K$771</definedName>
    <definedName name="JB_Y_St_Y">Cjenik!$C$772:$K$775</definedName>
    <definedName name="JE_H_St_H__FE180____E30_E90">Cjenik!$C$781:$K$784</definedName>
    <definedName name="Kabel_za_alarme">Cjenik!$C$729:$K$736</definedName>
    <definedName name="Kabel_za_zvučnike">Cjenik!$C$737:$K$743</definedName>
    <definedName name="Koax__50_Ohm">Cjenik!$C$804:$K$806</definedName>
    <definedName name="Koax__75_Ohm">Cjenik!$C$797:$K$803</definedName>
    <definedName name="LiHCH">Cjenik!$C$601:$K$616</definedName>
    <definedName name="LiYCY">Cjenik!$C$553:$K$589</definedName>
    <definedName name="LiYCY_TP">Cjenik!$C$590:$K$600</definedName>
    <definedName name="Multimode">Cjenik!$C$829:$K$835</definedName>
    <definedName name="N_YM">Cjenik!$C$37:$K$59</definedName>
    <definedName name="N2XH">Cjenik!$C$442:$K$487</definedName>
    <definedName name="NA2XS_F_2Y__12_20_kV">Cjenik!$C$265:$K$273</definedName>
    <definedName name="NA2XY">Cjenik!$C$245:$K$261</definedName>
    <definedName name="NFA2X">Cjenik!$C$262:$K$264</definedName>
    <definedName name="NHXH_FE180___E90">Cjenik!$C$501:$K$540</definedName>
    <definedName name="NHXMH">Cjenik!$C$428:$K$441</definedName>
    <definedName name="NSSHöu">Cjenik!$C$360:$K$376</definedName>
    <definedName name="NYCWY">Cjenik!$C$236:$K$246</definedName>
    <definedName name="NYCY">Cjenik!$C$204:$K$235</definedName>
    <definedName name="NYiFY">Cjenik!$C$60:$K$62</definedName>
    <definedName name="_xlnm.Print_Area" localSheetId="1">Cjenik!$C:$K</definedName>
    <definedName name="_xlnm.Print_Area" localSheetId="3">ExportData!$A:$H</definedName>
    <definedName name="_xlnm.Print_Area" localSheetId="2">Metali!$B$1:$L$51</definedName>
    <definedName name="_xlnm.Print_Area" localSheetId="0">Naslovnica!$B:$J</definedName>
    <definedName name="_xlnm.Print_Titles" localSheetId="1">Cjenik!$3:$3</definedName>
    <definedName name="_xlnm.Print_Titles" localSheetId="3">ExportData!$4:$4</definedName>
    <definedName name="SiF">Cjenik!$C$377:$K$388</definedName>
    <definedName name="SiHF">Cjenik!$C$389:$K$400</definedName>
    <definedName name="Singlemode">Cjenik!$C$836:$K$841</definedName>
    <definedName name="SOLAR_MC4_konektor">Cjenik!$C$548:$K$552</definedName>
    <definedName name="TK_59_50___xDSL">Cjenik!$C$785:$K$792</definedName>
    <definedName name="YSLCY">Cjenik!$C$686:$K$725</definedName>
    <definedName name="YSLY">Cjenik!$C$617:$K$685</definedName>
    <definedName name="YYSch">Cjenik!$C$744:$K$750</definedName>
  </definedNames>
  <calcPr calcId="191029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Metali12Dana_372d11f2-7087-4d86-aebd-e4adee8823e9" name="Metali12Dana" connection="Query - Metali12Dana"/>
          <x15:modelTable id="Metali12Mjeseci_be43749d-3035-4339-a3fa-8c57eacaea01" name="Metali12Mjeseci" connection="Query - Metali12Mjeseci"/>
          <x15:modelTable id="CjenikListaEUR_9f216f64-d020-423e-a5cc-6f2fb4af37bf" name="CjenikListaEUR" connection="Query - CjenikListaEUR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4" l="1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395" i="14"/>
  <c r="E396" i="14"/>
  <c r="E397" i="14"/>
  <c r="E398" i="14"/>
  <c r="E399" i="14"/>
  <c r="E400" i="14"/>
  <c r="E401" i="14"/>
  <c r="E402" i="14"/>
  <c r="E403" i="14"/>
  <c r="E404" i="14"/>
  <c r="E405" i="14"/>
  <c r="E406" i="14"/>
  <c r="E407" i="14"/>
  <c r="E408" i="14"/>
  <c r="E409" i="14"/>
  <c r="E410" i="14"/>
  <c r="E411" i="14"/>
  <c r="E412" i="14"/>
  <c r="E413" i="14"/>
  <c r="E414" i="14"/>
  <c r="E415" i="14"/>
  <c r="E416" i="14"/>
  <c r="E417" i="14"/>
  <c r="E418" i="14"/>
  <c r="E419" i="14"/>
  <c r="E420" i="14"/>
  <c r="E421" i="14"/>
  <c r="E422" i="14"/>
  <c r="E423" i="14"/>
  <c r="E424" i="14"/>
  <c r="E425" i="14"/>
  <c r="E426" i="14"/>
  <c r="E427" i="14"/>
  <c r="E428" i="14"/>
  <c r="E429" i="14"/>
  <c r="E430" i="14"/>
  <c r="E431" i="14"/>
  <c r="E432" i="14"/>
  <c r="E433" i="14"/>
  <c r="E434" i="14"/>
  <c r="E435" i="14"/>
  <c r="E436" i="14"/>
  <c r="E437" i="14"/>
  <c r="E438" i="14"/>
  <c r="E439" i="14"/>
  <c r="E440" i="14"/>
  <c r="E441" i="14"/>
  <c r="E442" i="14"/>
  <c r="E443" i="14"/>
  <c r="E444" i="14"/>
  <c r="E445" i="14"/>
  <c r="E446" i="14"/>
  <c r="E447" i="14"/>
  <c r="E448" i="14"/>
  <c r="E449" i="14"/>
  <c r="E450" i="14"/>
  <c r="E451" i="14"/>
  <c r="E452" i="14"/>
  <c r="E453" i="14"/>
  <c r="E454" i="14"/>
  <c r="E455" i="14"/>
  <c r="E456" i="14"/>
  <c r="E457" i="14"/>
  <c r="E458" i="14"/>
  <c r="E459" i="14"/>
  <c r="E460" i="14"/>
  <c r="E461" i="14"/>
  <c r="E462" i="14"/>
  <c r="E463" i="14"/>
  <c r="E464" i="14"/>
  <c r="E465" i="14"/>
  <c r="E466" i="14"/>
  <c r="E467" i="14"/>
  <c r="E468" i="14"/>
  <c r="E469" i="14"/>
  <c r="E470" i="14"/>
  <c r="E471" i="14"/>
  <c r="E472" i="14"/>
  <c r="E473" i="14"/>
  <c r="E474" i="14"/>
  <c r="E475" i="14"/>
  <c r="E476" i="14"/>
  <c r="E477" i="14"/>
  <c r="E478" i="14"/>
  <c r="E479" i="14"/>
  <c r="E480" i="14"/>
  <c r="E481" i="14"/>
  <c r="E482" i="14"/>
  <c r="E483" i="14"/>
  <c r="E484" i="14"/>
  <c r="E485" i="14"/>
  <c r="E486" i="14"/>
  <c r="E487" i="14"/>
  <c r="E488" i="14"/>
  <c r="E489" i="14"/>
  <c r="E490" i="14"/>
  <c r="E491" i="14"/>
  <c r="E492" i="14"/>
  <c r="E493" i="14"/>
  <c r="E494" i="14"/>
  <c r="E495" i="14"/>
  <c r="E496" i="14"/>
  <c r="E497" i="14"/>
  <c r="E498" i="14"/>
  <c r="E499" i="14"/>
  <c r="E500" i="14"/>
  <c r="E501" i="14"/>
  <c r="E502" i="14"/>
  <c r="E503" i="14"/>
  <c r="E504" i="14"/>
  <c r="E505" i="14"/>
  <c r="E506" i="14"/>
  <c r="E507" i="14"/>
  <c r="E508" i="14"/>
  <c r="E509" i="14"/>
  <c r="E510" i="14"/>
  <c r="E511" i="14"/>
  <c r="E512" i="14"/>
  <c r="E513" i="14"/>
  <c r="E514" i="14"/>
  <c r="E515" i="14"/>
  <c r="E516" i="14"/>
  <c r="E517" i="14"/>
  <c r="E518" i="14"/>
  <c r="E519" i="14"/>
  <c r="E520" i="14"/>
  <c r="E521" i="14"/>
  <c r="E522" i="14"/>
  <c r="E523" i="14"/>
  <c r="E524" i="14"/>
  <c r="E525" i="14"/>
  <c r="E526" i="14"/>
  <c r="E527" i="14"/>
  <c r="E528" i="14"/>
  <c r="E529" i="14"/>
  <c r="E530" i="14"/>
  <c r="E531" i="14"/>
  <c r="E532" i="14"/>
  <c r="E533" i="14"/>
  <c r="E534" i="14"/>
  <c r="E535" i="14"/>
  <c r="E536" i="14"/>
  <c r="E537" i="14"/>
  <c r="E538" i="14"/>
  <c r="E539" i="14"/>
  <c r="E540" i="14"/>
  <c r="E541" i="14"/>
  <c r="E542" i="14"/>
  <c r="E543" i="14"/>
  <c r="E544" i="14"/>
  <c r="E545" i="14"/>
  <c r="E546" i="14"/>
  <c r="E547" i="14"/>
  <c r="E548" i="14"/>
  <c r="E549" i="14"/>
  <c r="E550" i="14"/>
  <c r="E551" i="14"/>
  <c r="E552" i="14"/>
  <c r="E553" i="14"/>
  <c r="E554" i="14"/>
  <c r="E555" i="14"/>
  <c r="E556" i="14"/>
  <c r="E557" i="14"/>
  <c r="E558" i="14"/>
  <c r="E559" i="14"/>
  <c r="E560" i="14"/>
  <c r="E561" i="14"/>
  <c r="E562" i="14"/>
  <c r="E563" i="14"/>
  <c r="E564" i="14"/>
  <c r="E565" i="14"/>
  <c r="E566" i="14"/>
  <c r="E567" i="14"/>
  <c r="E568" i="14"/>
  <c r="E569" i="14"/>
  <c r="E570" i="14"/>
  <c r="E571" i="14"/>
  <c r="E572" i="14"/>
  <c r="E573" i="14"/>
  <c r="E574" i="14"/>
  <c r="E575" i="14"/>
  <c r="E576" i="14"/>
  <c r="E577" i="14"/>
  <c r="E578" i="14"/>
  <c r="E579" i="14"/>
  <c r="E580" i="14"/>
  <c r="E581" i="14"/>
  <c r="E582" i="14"/>
  <c r="E583" i="14"/>
  <c r="E584" i="14"/>
  <c r="E585" i="14"/>
  <c r="E586" i="14"/>
  <c r="E587" i="14"/>
  <c r="E588" i="14"/>
  <c r="E589" i="14"/>
  <c r="E590" i="14"/>
  <c r="E591" i="14"/>
  <c r="E592" i="14"/>
  <c r="E593" i="14"/>
  <c r="E594" i="14"/>
  <c r="E595" i="14"/>
  <c r="E596" i="14"/>
  <c r="E597" i="14"/>
  <c r="E598" i="14"/>
  <c r="E599" i="14"/>
  <c r="E600" i="14"/>
  <c r="E601" i="14"/>
  <c r="E602" i="14"/>
  <c r="E603" i="14"/>
  <c r="E604" i="14"/>
  <c r="E605" i="14"/>
  <c r="E606" i="14"/>
  <c r="E607" i="14"/>
  <c r="E608" i="14"/>
  <c r="E609" i="14"/>
  <c r="E610" i="14"/>
  <c r="E611" i="14"/>
  <c r="E612" i="14"/>
  <c r="E613" i="14"/>
  <c r="E614" i="14"/>
  <c r="E615" i="14"/>
  <c r="E616" i="14"/>
  <c r="E617" i="14"/>
  <c r="E618" i="14"/>
  <c r="E619" i="14"/>
  <c r="E620" i="14"/>
  <c r="E621" i="14"/>
  <c r="E622" i="14"/>
  <c r="E623" i="14"/>
  <c r="E624" i="14"/>
  <c r="E625" i="14"/>
  <c r="E626" i="14"/>
  <c r="E627" i="14"/>
  <c r="E628" i="14"/>
  <c r="E629" i="14"/>
  <c r="E630" i="14"/>
  <c r="E631" i="14"/>
  <c r="E632" i="14"/>
  <c r="E633" i="14"/>
  <c r="E634" i="14"/>
  <c r="E635" i="14"/>
  <c r="E636" i="14"/>
  <c r="E637" i="14"/>
  <c r="E638" i="14"/>
  <c r="E639" i="14"/>
  <c r="E640" i="14"/>
  <c r="E641" i="14"/>
  <c r="E642" i="14"/>
  <c r="E643" i="14"/>
  <c r="E644" i="14"/>
  <c r="E645" i="14"/>
  <c r="E646" i="14"/>
  <c r="E647" i="14"/>
  <c r="E648" i="14"/>
  <c r="E649" i="14"/>
  <c r="E650" i="14"/>
  <c r="E651" i="14"/>
  <c r="E652" i="14"/>
  <c r="E653" i="14"/>
  <c r="E654" i="14"/>
  <c r="E655" i="14"/>
  <c r="E656" i="14"/>
  <c r="E657" i="14"/>
  <c r="E658" i="14"/>
  <c r="E659" i="14"/>
  <c r="E660" i="14"/>
  <c r="E661" i="14"/>
  <c r="E662" i="14"/>
  <c r="E663" i="14"/>
  <c r="E664" i="14"/>
  <c r="E665" i="14"/>
  <c r="E666" i="14"/>
  <c r="E667" i="14"/>
  <c r="E668" i="14"/>
  <c r="E669" i="14"/>
  <c r="E670" i="14"/>
  <c r="E671" i="14"/>
  <c r="E672" i="14"/>
  <c r="E673" i="14"/>
  <c r="E674" i="14"/>
  <c r="E675" i="14"/>
  <c r="E676" i="14"/>
  <c r="E677" i="14"/>
  <c r="E678" i="14"/>
  <c r="E679" i="14"/>
  <c r="E680" i="14"/>
  <c r="E681" i="14"/>
  <c r="E682" i="14"/>
  <c r="E683" i="14"/>
  <c r="E684" i="14"/>
  <c r="E685" i="14"/>
  <c r="E686" i="14"/>
  <c r="E687" i="14"/>
  <c r="E688" i="14"/>
  <c r="E689" i="14"/>
  <c r="E690" i="14"/>
  <c r="E691" i="14"/>
  <c r="E692" i="14"/>
  <c r="E693" i="14"/>
  <c r="E694" i="14"/>
  <c r="E695" i="14"/>
  <c r="E696" i="14"/>
  <c r="E697" i="14"/>
  <c r="E698" i="14"/>
  <c r="E699" i="14"/>
  <c r="E700" i="14"/>
  <c r="E701" i="14"/>
  <c r="E702" i="14"/>
  <c r="E703" i="14"/>
  <c r="E704" i="14"/>
  <c r="E705" i="14"/>
  <c r="E706" i="14"/>
  <c r="E707" i="14"/>
  <c r="E708" i="14"/>
  <c r="E709" i="14"/>
  <c r="E710" i="14"/>
  <c r="E711" i="14"/>
  <c r="E712" i="14"/>
  <c r="E713" i="14"/>
  <c r="E714" i="14"/>
  <c r="E715" i="14"/>
  <c r="E716" i="14"/>
  <c r="E717" i="14"/>
  <c r="E718" i="14"/>
  <c r="E719" i="14"/>
  <c r="E720" i="14"/>
  <c r="E721" i="14"/>
  <c r="E722" i="14"/>
  <c r="E723" i="14"/>
  <c r="E724" i="14"/>
  <c r="E725" i="14"/>
  <c r="E726" i="14"/>
  <c r="E727" i="14"/>
  <c r="E728" i="14"/>
  <c r="E729" i="14"/>
  <c r="E730" i="14"/>
  <c r="E731" i="14"/>
  <c r="E732" i="14"/>
  <c r="E733" i="14"/>
  <c r="E734" i="14"/>
  <c r="E735" i="14"/>
  <c r="E736" i="14"/>
  <c r="E737" i="14"/>
  <c r="E738" i="14"/>
  <c r="E739" i="14"/>
  <c r="E740" i="14"/>
  <c r="E741" i="14"/>
  <c r="E742" i="14"/>
  <c r="E743" i="14"/>
  <c r="E744" i="14"/>
  <c r="E745" i="14"/>
  <c r="E746" i="14"/>
  <c r="E747" i="14"/>
  <c r="E748" i="14"/>
  <c r="E749" i="14"/>
  <c r="E750" i="14"/>
  <c r="E751" i="14"/>
  <c r="E752" i="14"/>
  <c r="E753" i="14"/>
  <c r="E754" i="14"/>
  <c r="E755" i="14"/>
  <c r="E756" i="14"/>
  <c r="E757" i="14"/>
  <c r="E758" i="14"/>
  <c r="E759" i="14"/>
  <c r="E760" i="14"/>
  <c r="E761" i="14"/>
  <c r="E762" i="14"/>
  <c r="E763" i="14"/>
  <c r="E764" i="14"/>
  <c r="E765" i="14"/>
  <c r="E766" i="14"/>
  <c r="E767" i="14"/>
  <c r="E768" i="14"/>
  <c r="E769" i="14"/>
  <c r="E770" i="14"/>
  <c r="E771" i="14"/>
  <c r="E772" i="14"/>
  <c r="E773" i="14"/>
  <c r="E774" i="14"/>
  <c r="E775" i="14"/>
  <c r="E776" i="14"/>
  <c r="E777" i="14"/>
  <c r="E778" i="14"/>
  <c r="E779" i="14"/>
  <c r="B3" i="4" l="1"/>
  <c r="B6" i="4"/>
  <c r="P8" i="4"/>
  <c r="B9" i="4" s="1"/>
  <c r="B1" i="4"/>
  <c r="H1" i="16"/>
  <c r="L4" i="11" l="1"/>
  <c r="F5" i="11" s="1"/>
  <c r="K4" i="11"/>
  <c r="E5" i="11" s="1"/>
  <c r="F4" i="11"/>
  <c r="E4" i="11"/>
  <c r="B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5EDE076-745E-4343-8308-414BF1CE4034}" keepAlive="1" name="ModelConnection_ExternalData_2" description="Data Model" type="5" refreshedVersion="8" minRefreshableVersion="5" saveData="1">
    <dbPr connection="Data Model Connection" command="Metali12Dana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DF11C91E-3D9C-48DD-B2F6-D38861D4DB4C}" keepAlive="1" name="ModelConnection_ExternalData_3" description="Data Model" type="5" refreshedVersion="8" minRefreshableVersion="5" saveData="1">
    <dbPr connection="Data Model Connection" command="Metali12Mjeseci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B20E4C0C-AD8D-46F2-B0C0-DAA24B2E5091}" name="Query - CjenikListaEUR" description="Connection to the 'CjenikListaEUR' query in the workbook." type="100" refreshedVersion="8" minRefreshableVersion="5" refreshOnLoad="1" saveData="1">
    <extLst>
      <ext xmlns:x15="http://schemas.microsoft.com/office/spreadsheetml/2010/11/main" uri="{DE250136-89BD-433C-8126-D09CA5730AF9}">
        <x15:connection id="f4ba4c2e-254c-4daf-a6b2-e1004f8ab19d"/>
      </ext>
    </extLst>
  </connection>
  <connection id="4" xr16:uid="{C35BBDD5-2006-4A11-AC38-85DAE65D603B}" keepAlive="1" name="Query - Lista" description="Connection to the 'Lista' query in the workbook." type="5" refreshedVersion="8" background="1" refreshOnLoad="1" saveData="1">
    <dbPr connection="Provider=Microsoft.Mashup.OleDb.1;Data Source=$Workbook$;Location=Lista;Extended Properties=&quot;&quot;" command="SELECT * FROM [Lista]"/>
  </connection>
  <connection id="5" xr16:uid="{DC6656DE-CFA1-4D58-B057-796B2B56F3DD}" name="Query - Metali12Dana" description="Connection to the 'Metali12Dana' query in the workbook." type="100" refreshedVersion="8" minRefreshableVersion="5" refreshOnLoad="1" saveData="1">
    <extLst>
      <ext xmlns:x15="http://schemas.microsoft.com/office/spreadsheetml/2010/11/main" uri="{DE250136-89BD-433C-8126-D09CA5730AF9}">
        <x15:connection id="ea219114-ff44-4a6f-b9cb-0b91561f27bb"/>
      </ext>
    </extLst>
  </connection>
  <connection id="6" xr16:uid="{BC0F8110-F544-4BF2-8CC9-85FF5E0A1AFF}" name="Query - Metali12Mjeseci" description="Connection to the 'Metali12Mjeseci' query in the workbook." type="100" refreshedVersion="8" minRefreshableVersion="5" refreshOnLoad="1" saveData="1">
    <extLst>
      <ext xmlns:x15="http://schemas.microsoft.com/office/spreadsheetml/2010/11/main" uri="{DE250136-89BD-433C-8126-D09CA5730AF9}">
        <x15:connection id="51f5bcb4-9ec5-4727-9418-9fb8b21f5adf"/>
      </ext>
    </extLst>
  </connection>
  <connection id="7" xr16:uid="{1DCCCBE1-76C0-4321-AA01-DAF35A18AE56}" keepAlive="1" name="Query - Metali2Mjeseca" description="Connection to the 'Metali2Mjeseca' query in the workbook." type="5" refreshedVersion="8" background="1" refreshOnLoad="1" saveData="1">
    <dbPr connection="Provider=Microsoft.Mashup.OleDb.1;Data Source=$Workbook$;Location=Metali2Mjeseca;Extended Properties=&quot;&quot;" command="SELECT * FROM [Metali2Mjeseca]"/>
  </connection>
  <connection id="8" xr16:uid="{16B54CF7-3C03-4391-B9AB-3B8A6C5998B9}" keepAlive="1" name="Query - MetaliDataAPI" description="Connection to the 'MetaliDataAPI' query in the workbook." type="5" refreshedVersion="0" background="1" refreshOnLoad="1" saveData="1">
    <dbPr connection="Provider=Microsoft.Mashup.OleDb.1;Data Source=$Workbook$;Location=MetaliDataAPI;Extended Properties=&quot;&quot;" command="SELECT * FROM [MetaliDataAPI]"/>
  </connection>
  <connection id="9" xr16:uid="{A9CEBC26-495B-440D-B7D9-D2DEDAEAD087}" keepAlive="1" name="Query - Obavijesti" description="Connection to the 'Obavijesti' query in the workbook." type="5" refreshedVersion="8" background="1" refreshOnLoad="1" saveData="1">
    <dbPr connection="Provider=Microsoft.Mashup.OleDb.1;Data Source=$Workbook$;Location=Obavijesti;Extended Properties=&quot;&quot;" command="SELECT * FROM [Obavijesti]"/>
  </connection>
  <connection id="10" xr16:uid="{DBE0C380-0B2B-4ED4-B274-315FD1D92526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<sst xmlns="http://schemas.openxmlformats.org/spreadsheetml/2006/main" count="7278" uniqueCount="3986">
  <si>
    <t>Pakovanje</t>
  </si>
  <si>
    <t>H07V-U</t>
  </si>
  <si>
    <t>100</t>
  </si>
  <si>
    <t>razno</t>
  </si>
  <si>
    <t>100, razno</t>
  </si>
  <si>
    <t>50, 100</t>
  </si>
  <si>
    <t>500</t>
  </si>
  <si>
    <t>100, 500</t>
  </si>
  <si>
    <t>H05RR-F</t>
  </si>
  <si>
    <t>H07RN-F</t>
  </si>
  <si>
    <t>H01N2-D</t>
  </si>
  <si>
    <t>H05RNH2-F</t>
  </si>
  <si>
    <t>NSSHöu</t>
  </si>
  <si>
    <t>SiF</t>
  </si>
  <si>
    <t>SiHF</t>
  </si>
  <si>
    <t>H07BQ-F</t>
  </si>
  <si>
    <t>E-YY</t>
  </si>
  <si>
    <t>FG16(O)R16</t>
  </si>
  <si>
    <t>NYCY</t>
  </si>
  <si>
    <t>X00-A</t>
  </si>
  <si>
    <t>Bakreno uže</t>
  </si>
  <si>
    <t>NHXMH</t>
  </si>
  <si>
    <t>N2XH</t>
  </si>
  <si>
    <t>BXO-HFTG</t>
  </si>
  <si>
    <t>H1Z2Z2-K</t>
  </si>
  <si>
    <t>YSLY</t>
  </si>
  <si>
    <t>YSLCY</t>
  </si>
  <si>
    <t>LiYCY</t>
  </si>
  <si>
    <t>LiYCY-TP</t>
  </si>
  <si>
    <t>Kabel za alarme</t>
  </si>
  <si>
    <t>Kabel za zvučnike</t>
  </si>
  <si>
    <t>YYSch</t>
  </si>
  <si>
    <t>J-Y(St)Y</t>
  </si>
  <si>
    <t>250</t>
  </si>
  <si>
    <t>100, 250</t>
  </si>
  <si>
    <t>JB-Y(St)Y</t>
  </si>
  <si>
    <t>J-H(St)Y</t>
  </si>
  <si>
    <t>4</t>
  </si>
  <si>
    <t>6</t>
  </si>
  <si>
    <t>10</t>
  </si>
  <si>
    <t>16</t>
  </si>
  <si>
    <t>25</t>
  </si>
  <si>
    <t>35</t>
  </si>
  <si>
    <t>1</t>
  </si>
  <si>
    <t>50</t>
  </si>
  <si>
    <t>70</t>
  </si>
  <si>
    <t>95</t>
  </si>
  <si>
    <t>120</t>
  </si>
  <si>
    <t>150</t>
  </si>
  <si>
    <t>185</t>
  </si>
  <si>
    <t>240</t>
  </si>
  <si>
    <t>2 x 1,5</t>
  </si>
  <si>
    <t>3 x 1,5</t>
  </si>
  <si>
    <t>4 x 1,5</t>
  </si>
  <si>
    <t>5 x 1,5</t>
  </si>
  <si>
    <t>7 x 1,5</t>
  </si>
  <si>
    <t>3 x 2,5</t>
  </si>
  <si>
    <t>4 x 2,5</t>
  </si>
  <si>
    <t>5 x 2,5</t>
  </si>
  <si>
    <t>3 x 4</t>
  </si>
  <si>
    <t>3 x 6</t>
  </si>
  <si>
    <t>4 x 4</t>
  </si>
  <si>
    <t>4 x 6</t>
  </si>
  <si>
    <t>5 x 4</t>
  </si>
  <si>
    <t>5 x 6</t>
  </si>
  <si>
    <t>2 x 0,75</t>
  </si>
  <si>
    <t>3 x 0,75</t>
  </si>
  <si>
    <t>4 x 0,75</t>
  </si>
  <si>
    <t>5 x 0,75</t>
  </si>
  <si>
    <t>2 x 1</t>
  </si>
  <si>
    <t>3 x 1</t>
  </si>
  <si>
    <t>4 x 1</t>
  </si>
  <si>
    <t>5 x 1</t>
  </si>
  <si>
    <t>7 x 1</t>
  </si>
  <si>
    <t>2 x 2,5</t>
  </si>
  <si>
    <t>12 x 1,5</t>
  </si>
  <si>
    <t>19 x 1,5</t>
  </si>
  <si>
    <t>24 x 1,5</t>
  </si>
  <si>
    <t>7 x 2,5</t>
  </si>
  <si>
    <t>12 x 2,5</t>
  </si>
  <si>
    <t>19 x 2,5</t>
  </si>
  <si>
    <t>24 x 2,5</t>
  </si>
  <si>
    <t>3 x 10</t>
  </si>
  <si>
    <t>4 x 10</t>
  </si>
  <si>
    <t>4 x 16</t>
  </si>
  <si>
    <t>4 x 25</t>
  </si>
  <si>
    <t>4 x 35</t>
  </si>
  <si>
    <t>4 x 50</t>
  </si>
  <si>
    <t>4 x 70</t>
  </si>
  <si>
    <t>4 x 95</t>
  </si>
  <si>
    <t>5 x 10</t>
  </si>
  <si>
    <t>5 x 16</t>
  </si>
  <si>
    <t>5 x 25</t>
  </si>
  <si>
    <t>5 x 35</t>
  </si>
  <si>
    <t>1 x 16</t>
  </si>
  <si>
    <t>1 x 25</t>
  </si>
  <si>
    <t>1 x 35</t>
  </si>
  <si>
    <t>1 x 50</t>
  </si>
  <si>
    <t>1 x 70</t>
  </si>
  <si>
    <t>1 x 95</t>
  </si>
  <si>
    <t>1 x 4</t>
  </si>
  <si>
    <t>1 x 6</t>
  </si>
  <si>
    <t>1 x 10</t>
  </si>
  <si>
    <t>10 x 1,5</t>
  </si>
  <si>
    <t>14 x 1,5</t>
  </si>
  <si>
    <t>16 x 1,5</t>
  </si>
  <si>
    <t>10 x 2,5</t>
  </si>
  <si>
    <t>14 x 2,5</t>
  </si>
  <si>
    <t>16 x 2,5</t>
  </si>
  <si>
    <t>2 x 1,5 / 1,5</t>
  </si>
  <si>
    <t>3 x 1,5 / 1,5</t>
  </si>
  <si>
    <t>4 x 1,5 / 1,5</t>
  </si>
  <si>
    <t>5 x 1,5 / 1,5</t>
  </si>
  <si>
    <t>7 x 1,5 / 2,5</t>
  </si>
  <si>
    <t>12 x 1,5 / 2,5</t>
  </si>
  <si>
    <t>16 x 1,5 / 4</t>
  </si>
  <si>
    <t>19 x 1,5 / 4</t>
  </si>
  <si>
    <t>24 x 1,5 / 6</t>
  </si>
  <si>
    <t>30 x 1,5 / 6</t>
  </si>
  <si>
    <t>2 x 2,5 / 2,5</t>
  </si>
  <si>
    <t>3 x 2,5 / 2,5</t>
  </si>
  <si>
    <t>4 x 2,5 / 2,5</t>
  </si>
  <si>
    <t>5 x 2,5 / 2,5</t>
  </si>
  <si>
    <t>7 x 2,5 / 2,5</t>
  </si>
  <si>
    <t>10 x 2,5 / 4</t>
  </si>
  <si>
    <t>12 x 2,5 / 4</t>
  </si>
  <si>
    <t>16 x 2,5 / 6</t>
  </si>
  <si>
    <t>19 x 2,5 / 6</t>
  </si>
  <si>
    <t>21 x 2,5 / 6</t>
  </si>
  <si>
    <t>24 x 2,5 / 6</t>
  </si>
  <si>
    <t>2 x 4 / 4</t>
  </si>
  <si>
    <t>3 x 4 / 4</t>
  </si>
  <si>
    <t>4 x 4 / 4</t>
  </si>
  <si>
    <t>5 x 4 / 4</t>
  </si>
  <si>
    <t>2 x 6 / 6</t>
  </si>
  <si>
    <t>3 x 6 / 6</t>
  </si>
  <si>
    <t>4 x 6 / 6</t>
  </si>
  <si>
    <t>5 x 6 / 6</t>
  </si>
  <si>
    <t>4 x 10 / 10</t>
  </si>
  <si>
    <t>4 x 16 / 16</t>
  </si>
  <si>
    <t>2 x 4</t>
  </si>
  <si>
    <t>2 x 6</t>
  </si>
  <si>
    <t>2 x 10</t>
  </si>
  <si>
    <t>1 x 120</t>
  </si>
  <si>
    <t>1 x 150</t>
  </si>
  <si>
    <t>1 x 185</t>
  </si>
  <si>
    <t>1 x 240</t>
  </si>
  <si>
    <t>1 x 300</t>
  </si>
  <si>
    <t>1 x 400</t>
  </si>
  <si>
    <t>2 x 16</t>
  </si>
  <si>
    <t>2 x 2 x 0,8</t>
  </si>
  <si>
    <t>4 x 2 x 0,8</t>
  </si>
  <si>
    <t>2 x 2 x 0,8  (crveni)</t>
  </si>
  <si>
    <t>1 x 2 x 0,8</t>
  </si>
  <si>
    <t>2 x 0,6</t>
  </si>
  <si>
    <t>3 x 0,6</t>
  </si>
  <si>
    <t>4 x 0,6</t>
  </si>
  <si>
    <t>5 x 0,6</t>
  </si>
  <si>
    <t>6 x 0,6</t>
  </si>
  <si>
    <t>10 x 0,6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</si>
  <si>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</si>
  <si>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</si>
  <si>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</si>
  <si>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</si>
  <si>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</si>
  <si>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</si>
  <si>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</si>
  <si>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</si>
  <si>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</si>
  <si>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</si>
  <si>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</si>
  <si>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</si>
  <si>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</si>
  <si>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6 x 2 x 0,8</t>
  </si>
  <si>
    <t>10 x 2 x 0,8</t>
  </si>
  <si>
    <t>20 x 2 x 0,8</t>
  </si>
  <si>
    <t>30 x 2 x 0,8</t>
  </si>
  <si>
    <t>2 x 0,25</t>
  </si>
  <si>
    <t>3 x 0,25</t>
  </si>
  <si>
    <t>4 x 0,25</t>
  </si>
  <si>
    <t>5 x 0,25</t>
  </si>
  <si>
    <t>6 x 0,25</t>
  </si>
  <si>
    <t>7 x 0,25</t>
  </si>
  <si>
    <t>8 x 0,25</t>
  </si>
  <si>
    <t>10 x 0,25</t>
  </si>
  <si>
    <t>2 x 0,5</t>
  </si>
  <si>
    <t>3 x 0,5</t>
  </si>
  <si>
    <t>4 x 0,5</t>
  </si>
  <si>
    <t>5 x 0,5</t>
  </si>
  <si>
    <t>7 x 0,5</t>
  </si>
  <si>
    <t>10 x 0,5</t>
  </si>
  <si>
    <t>12 x 0,5</t>
  </si>
  <si>
    <t>7 x 0,75</t>
  </si>
  <si>
    <t>8 x 0,75</t>
  </si>
  <si>
    <t>10 x 0,75</t>
  </si>
  <si>
    <t>12 x 0,75</t>
  </si>
  <si>
    <t>8 x 1</t>
  </si>
  <si>
    <t>10 x 1</t>
  </si>
  <si>
    <t>12 x 1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</si>
  <si>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</si>
  <si>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</si>
  <si>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</si>
  <si>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</si>
  <si>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</si>
  <si>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</si>
  <si>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</si>
  <si>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</si>
  <si>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</si>
  <si>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</si>
  <si>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14 x 0,5</t>
  </si>
  <si>
    <t>16 x 0,5</t>
  </si>
  <si>
    <t>21 x 0,5</t>
  </si>
  <si>
    <t>25 x 0,5</t>
  </si>
  <si>
    <t>6 x 0,75</t>
  </si>
  <si>
    <t>16 x 0,75</t>
  </si>
  <si>
    <t>21 x 0,75</t>
  </si>
  <si>
    <t>25 x 0,75</t>
  </si>
  <si>
    <t>34 x 0,75</t>
  </si>
  <si>
    <t>14 x 1</t>
  </si>
  <si>
    <t>16 x 1</t>
  </si>
  <si>
    <t>18 x 1</t>
  </si>
  <si>
    <t>21 x 1</t>
  </si>
  <si>
    <t>25 x 1</t>
  </si>
  <si>
    <t>34 x 1</t>
  </si>
  <si>
    <t>18 x 1,5</t>
  </si>
  <si>
    <t>21 x 1,5</t>
  </si>
  <si>
    <t>25 x 1,5</t>
  </si>
  <si>
    <t>34 x 1,5</t>
  </si>
  <si>
    <t>18 x 2,5</t>
  </si>
  <si>
    <t>7 x 4</t>
  </si>
  <si>
    <t>7 x 6</t>
  </si>
  <si>
    <t>24</t>
  </si>
  <si>
    <t>96</t>
  </si>
  <si>
    <t>480</t>
  </si>
  <si>
    <t>288</t>
  </si>
  <si>
    <t>48</t>
  </si>
  <si>
    <t>456</t>
  </si>
  <si>
    <t>52</t>
  </si>
  <si>
    <t>66</t>
  </si>
  <si>
    <t>133</t>
  </si>
  <si>
    <t>80</t>
  </si>
  <si>
    <t>128</t>
  </si>
  <si>
    <t>152</t>
  </si>
  <si>
    <t>200</t>
  </si>
  <si>
    <t>523</t>
  </si>
  <si>
    <t>238</t>
  </si>
  <si>
    <t>182</t>
  </si>
  <si>
    <t>297</t>
  </si>
  <si>
    <t>290</t>
  </si>
  <si>
    <t>580</t>
  </si>
  <si>
    <t>217</t>
  </si>
  <si>
    <t>308</t>
  </si>
  <si>
    <t>443</t>
  </si>
  <si>
    <t>590</t>
  </si>
  <si>
    <t>836</t>
  </si>
  <si>
    <t>93</t>
  </si>
  <si>
    <t>154</t>
  </si>
  <si>
    <t>29</t>
  </si>
  <si>
    <t>43</t>
  </si>
  <si>
    <t>115</t>
  </si>
  <si>
    <t>230</t>
  </si>
  <si>
    <t>15</t>
  </si>
  <si>
    <t>14</t>
  </si>
  <si>
    <t>28</t>
  </si>
  <si>
    <t>7</t>
  </si>
  <si>
    <t>13</t>
  </si>
  <si>
    <t>18</t>
  </si>
  <si>
    <t>11</t>
  </si>
  <si>
    <t>21</t>
  </si>
  <si>
    <t>31</t>
  </si>
  <si>
    <t>41</t>
  </si>
  <si>
    <t>102</t>
  </si>
  <si>
    <t>204</t>
  </si>
  <si>
    <t>32</t>
  </si>
  <si>
    <t>37</t>
  </si>
  <si>
    <t>42</t>
  </si>
  <si>
    <t>33</t>
  </si>
  <si>
    <t>51</t>
  </si>
  <si>
    <t>54</t>
  </si>
  <si>
    <t>23</t>
  </si>
  <si>
    <t>39</t>
  </si>
  <si>
    <t>46</t>
  </si>
  <si>
    <t>57</t>
  </si>
  <si>
    <t>110</t>
  </si>
  <si>
    <t>140</t>
  </si>
  <si>
    <t>56</t>
  </si>
  <si>
    <t>69</t>
  </si>
  <si>
    <t>130</t>
  </si>
  <si>
    <t>145</t>
  </si>
  <si>
    <t>63</t>
  </si>
  <si>
    <t>76</t>
  </si>
  <si>
    <t>129</t>
  </si>
  <si>
    <t>199</t>
  </si>
  <si>
    <t>85</t>
  </si>
  <si>
    <t>146</t>
  </si>
  <si>
    <t>8</t>
  </si>
  <si>
    <t>17</t>
  </si>
  <si>
    <t>40</t>
  </si>
  <si>
    <t>19</t>
  </si>
  <si>
    <t>77</t>
  </si>
  <si>
    <t>34</t>
  </si>
  <si>
    <t>101</t>
  </si>
  <si>
    <t>151</t>
  </si>
  <si>
    <t>180</t>
  </si>
  <si>
    <t>202</t>
  </si>
  <si>
    <t>259</t>
  </si>
  <si>
    <t>302</t>
  </si>
  <si>
    <t>360</t>
  </si>
  <si>
    <t>490</t>
  </si>
  <si>
    <t>269</t>
  </si>
  <si>
    <t>403</t>
  </si>
  <si>
    <t>49</t>
  </si>
  <si>
    <t>98</t>
  </si>
  <si>
    <t>370</t>
  </si>
  <si>
    <t>55</t>
  </si>
  <si>
    <t>198</t>
  </si>
  <si>
    <t>440</t>
  </si>
  <si>
    <t>65</t>
  </si>
  <si>
    <t>90</t>
  </si>
  <si>
    <t>125</t>
  </si>
  <si>
    <t>159</t>
  </si>
  <si>
    <t>148</t>
  </si>
  <si>
    <t>235</t>
  </si>
  <si>
    <t>535</t>
  </si>
  <si>
    <t>3,2 - 3,9</t>
  </si>
  <si>
    <t>3,6 - 4,4</t>
  </si>
  <si>
    <t>4,1 - 5,0</t>
  </si>
  <si>
    <t>5,3 - 6,4</t>
  </si>
  <si>
    <t>6,4 - 7,8</t>
  </si>
  <si>
    <t>8,1 - 9,7</t>
  </si>
  <si>
    <t>9,0 - 10,9</t>
  </si>
  <si>
    <t>2,2 - 2,7</t>
  </si>
  <si>
    <t>2,4 - 2,8</t>
  </si>
  <si>
    <t>3,4 - 4,1</t>
  </si>
  <si>
    <t>3,9 - 4,8</t>
  </si>
  <si>
    <t>4,4 - 5,3</t>
  </si>
  <si>
    <t>5,7 - 6,8</t>
  </si>
  <si>
    <t>6,7 - 8,1</t>
  </si>
  <si>
    <t>8,4 - 10,2</t>
  </si>
  <si>
    <t>11,5 - 13,9</t>
  </si>
  <si>
    <t>13,2 - 16,0</t>
  </si>
  <si>
    <t>15,1 - 18,2</t>
  </si>
  <si>
    <t>16,7 - 20,2</t>
  </si>
  <si>
    <t>18,6 - 22,5</t>
  </si>
  <si>
    <t>20,6 - 24,9</t>
  </si>
  <si>
    <t>23,5 - 28,4</t>
  </si>
  <si>
    <t>20.2</t>
  </si>
  <si>
    <t>8,8 - 10,5</t>
  </si>
  <si>
    <t>9,5 - 11,0</t>
  </si>
  <si>
    <t>9,9 - 12,0</t>
  </si>
  <si>
    <t>11,0 - 13,0</t>
  </si>
  <si>
    <t>10,0 - 11,5</t>
  </si>
  <si>
    <t>11,0 - 12,5</t>
  </si>
  <si>
    <t>11,5 - 13,5</t>
  </si>
  <si>
    <t>11,5 - 13,0</t>
  </si>
  <si>
    <t>12,0 - 15,0</t>
  </si>
  <si>
    <t>16,5 - 19,0</t>
  </si>
  <si>
    <t>14,0 - 16,5</t>
  </si>
  <si>
    <t>15,5 - 18,0</t>
  </si>
  <si>
    <t>18,5 - 21,5</t>
  </si>
  <si>
    <t>5,2 - 6,7</t>
  </si>
  <si>
    <t>5,7 - 7,3</t>
  </si>
  <si>
    <t>7.1</t>
  </si>
  <si>
    <t>6,3 - 8,0</t>
  </si>
  <si>
    <t>7,1 - 9,0</t>
  </si>
  <si>
    <t>7,8 - 9,8</t>
  </si>
  <si>
    <t>9</t>
  </si>
  <si>
    <t>6,8 - 8,6</t>
  </si>
  <si>
    <t>7,4 - 9,4</t>
  </si>
  <si>
    <t>8,4 - 10,5</t>
  </si>
  <si>
    <t>9,3 - 11,6</t>
  </si>
  <si>
    <t>10.6</t>
  </si>
  <si>
    <t>8,4 - 10,6</t>
  </si>
  <si>
    <t>9,2 - 11,4</t>
  </si>
  <si>
    <t>10,1 - 12,5</t>
  </si>
  <si>
    <t>11,2 - 13,9</t>
  </si>
  <si>
    <t>14.7</t>
  </si>
  <si>
    <t>13,0 - 16,1</t>
  </si>
  <si>
    <t>16.7</t>
  </si>
  <si>
    <t>18,2 x 4,5</t>
  </si>
  <si>
    <t>6.3</t>
  </si>
  <si>
    <t>7.8</t>
  </si>
  <si>
    <t>13.1</t>
  </si>
  <si>
    <t>15.1</t>
  </si>
  <si>
    <t>5.2</t>
  </si>
  <si>
    <t>6.5</t>
  </si>
  <si>
    <t>7.7</t>
  </si>
  <si>
    <t>12.7</t>
  </si>
  <si>
    <t>2.4</t>
  </si>
  <si>
    <t>2.8</t>
  </si>
  <si>
    <t>3.4</t>
  </si>
  <si>
    <t>4.2</t>
  </si>
  <si>
    <t>9.9</t>
  </si>
  <si>
    <t>11.2</t>
  </si>
  <si>
    <t>6.4</t>
  </si>
  <si>
    <t>6.8</t>
  </si>
  <si>
    <t>7.4</t>
  </si>
  <si>
    <t>7.6</t>
  </si>
  <si>
    <t>9.6</t>
  </si>
  <si>
    <t>10.9</t>
  </si>
  <si>
    <t>11.6</t>
  </si>
  <si>
    <t>8,0 – 10,4</t>
  </si>
  <si>
    <t>9,0 – 11,6</t>
  </si>
  <si>
    <t>9,8 – 12,7</t>
  </si>
  <si>
    <t>9,6 – 12,4</t>
  </si>
  <si>
    <t>10,7 – 13,8</t>
  </si>
  <si>
    <t>11,9 – 15,3</t>
  </si>
  <si>
    <t>11,3 – 14,5</t>
  </si>
  <si>
    <t>14,1 – 17,9</t>
  </si>
  <si>
    <t>15,7 – 20,0</t>
  </si>
  <si>
    <t>13,0 - 16,0</t>
  </si>
  <si>
    <t>14,0 - 17,0</t>
  </si>
  <si>
    <t>16,0 - 19,0</t>
  </si>
  <si>
    <t>18,0 - 21,0</t>
  </si>
  <si>
    <t>19,0 - 22,0</t>
  </si>
  <si>
    <t>21,0 - 25,0</t>
  </si>
  <si>
    <t>23,0 - 27,0</t>
  </si>
  <si>
    <t>26,0 - 30,0</t>
  </si>
  <si>
    <t>28,0 - 32,0</t>
  </si>
  <si>
    <t>12,0 - 14,0</t>
  </si>
  <si>
    <t>13,0 - 15,0</t>
  </si>
  <si>
    <t>14,0 - 16,0</t>
  </si>
  <si>
    <t>11,0 - 14,0</t>
  </si>
  <si>
    <t>15,0 - 18,0</t>
  </si>
  <si>
    <t>17,0 - 20,0</t>
  </si>
  <si>
    <t>12,0 - 16,0</t>
  </si>
  <si>
    <t>13,0 - 17,0</t>
  </si>
  <si>
    <t>15,0 - 19,0</t>
  </si>
  <si>
    <t>16,0 - 20,0</t>
  </si>
  <si>
    <t>18,0 - 22,0</t>
  </si>
  <si>
    <t>25,0 - 32,0</t>
  </si>
  <si>
    <t>27,0 - 34,0</t>
  </si>
  <si>
    <t>29,0 - 36,0</t>
  </si>
  <si>
    <t>33,0 - 40,0</t>
  </si>
  <si>
    <t>38,0 - 45,0</t>
  </si>
  <si>
    <t>41,0 - 49,0</t>
  </si>
  <si>
    <t>46,0 - 54,0</t>
  </si>
  <si>
    <t>51,0 - 59,0</t>
  </si>
  <si>
    <t>57,0 - 65,0</t>
  </si>
  <si>
    <t>22,0 - 25,0</t>
  </si>
  <si>
    <t>27,0 - 33,0</t>
  </si>
  <si>
    <t>14,1 - 17</t>
  </si>
  <si>
    <t>17,2 - 21</t>
  </si>
  <si>
    <t>17,7 - 22</t>
  </si>
  <si>
    <t>18,5 - 23</t>
  </si>
  <si>
    <t>19,4 - 24</t>
  </si>
  <si>
    <t>20,3 - 25</t>
  </si>
  <si>
    <t>22,9 - 28</t>
  </si>
  <si>
    <t>15,9 - 18</t>
  </si>
  <si>
    <t>19,6 - 22</t>
  </si>
  <si>
    <t>20,2 - 23</t>
  </si>
  <si>
    <t>26,9 - 30</t>
  </si>
  <si>
    <t>13 - 17</t>
  </si>
  <si>
    <t>14 - 18</t>
  </si>
  <si>
    <t>15 - 16</t>
  </si>
  <si>
    <t>14 - 19</t>
  </si>
  <si>
    <t>19 - 24</t>
  </si>
  <si>
    <t>20</t>
  </si>
  <si>
    <t>22 - 28</t>
  </si>
  <si>
    <t>25 - 31</t>
  </si>
  <si>
    <t>13,3 - 14</t>
  </si>
  <si>
    <t>14 - 17</t>
  </si>
  <si>
    <t>15 - 19</t>
  </si>
  <si>
    <t>16 - 17</t>
  </si>
  <si>
    <t>17 - 21</t>
  </si>
  <si>
    <t>20 - 25</t>
  </si>
  <si>
    <t>22.5</t>
  </si>
  <si>
    <t>23 - 29</t>
  </si>
  <si>
    <t>26</t>
  </si>
  <si>
    <t>27 - 33</t>
  </si>
  <si>
    <t>15,3 - 16,0</t>
  </si>
  <si>
    <t>15 - 18</t>
  </si>
  <si>
    <t>16 - 20</t>
  </si>
  <si>
    <t>16,1 - 17,5</t>
  </si>
  <si>
    <t>20 - 22</t>
  </si>
  <si>
    <t>19 - 23</t>
  </si>
  <si>
    <t>21 - 25</t>
  </si>
  <si>
    <t>12</t>
  </si>
  <si>
    <t>14.2</t>
  </si>
  <si>
    <t>15.4</t>
  </si>
  <si>
    <t>17.3</t>
  </si>
  <si>
    <t>12.5</t>
  </si>
  <si>
    <t>13.6</t>
  </si>
  <si>
    <t>14.9</t>
  </si>
  <si>
    <t>16.2</t>
  </si>
  <si>
    <t>18.2</t>
  </si>
  <si>
    <t>13.4</t>
  </si>
  <si>
    <t>14.6</t>
  </si>
  <si>
    <t>17.5</t>
  </si>
  <si>
    <t>19.8</t>
  </si>
  <si>
    <t>22.4</t>
  </si>
  <si>
    <t>26.8</t>
  </si>
  <si>
    <t>32.4</t>
  </si>
  <si>
    <t>46.9</t>
  </si>
  <si>
    <t>52.5</t>
  </si>
  <si>
    <t>14.4</t>
  </si>
  <si>
    <t>15.6</t>
  </si>
  <si>
    <t>21.5</t>
  </si>
  <si>
    <t>24.4</t>
  </si>
  <si>
    <t>29.3</t>
  </si>
  <si>
    <t>19.3</t>
  </si>
  <si>
    <t>24.8</t>
  </si>
  <si>
    <t>27.2</t>
  </si>
  <si>
    <t>30.4</t>
  </si>
  <si>
    <t>25 - 32</t>
  </si>
  <si>
    <t>27 - 34</t>
  </si>
  <si>
    <t>29 - 36</t>
  </si>
  <si>
    <t>33 - 40</t>
  </si>
  <si>
    <t>38 - 45</t>
  </si>
  <si>
    <t>41 - 49</t>
  </si>
  <si>
    <t>46 - 54</t>
  </si>
  <si>
    <t>51 - 59</t>
  </si>
  <si>
    <t>57 - 65</t>
  </si>
  <si>
    <t>7.5</t>
  </si>
  <si>
    <t>10.5</t>
  </si>
  <si>
    <t>9.4</t>
  </si>
  <si>
    <t>11.5</t>
  </si>
  <si>
    <t>15.5</t>
  </si>
  <si>
    <t>16.5</t>
  </si>
  <si>
    <t>9.1</t>
  </si>
  <si>
    <t>53</t>
  </si>
  <si>
    <t>60</t>
  </si>
  <si>
    <t>12.8</t>
  </si>
  <si>
    <t>14.3</t>
  </si>
  <si>
    <t>18.5</t>
  </si>
  <si>
    <t>21.8</t>
  </si>
  <si>
    <t>12.4</t>
  </si>
  <si>
    <t>13.5</t>
  </si>
  <si>
    <t>15.8</t>
  </si>
  <si>
    <t>17.8</t>
  </si>
  <si>
    <t>22.1</t>
  </si>
  <si>
    <t>26.3</t>
  </si>
  <si>
    <t>37.6</t>
  </si>
  <si>
    <t>43.1</t>
  </si>
  <si>
    <t>51.2</t>
  </si>
  <si>
    <t>56.5</t>
  </si>
  <si>
    <t>14.5</t>
  </si>
  <si>
    <t>17.2</t>
  </si>
  <si>
    <t>28.8</t>
  </si>
  <si>
    <t>5.5</t>
  </si>
  <si>
    <t>7.2</t>
  </si>
  <si>
    <t>8.5</t>
  </si>
  <si>
    <t>9.5</t>
  </si>
  <si>
    <t>4.8</t>
  </si>
  <si>
    <t>5.7</t>
  </si>
  <si>
    <t>6.7</t>
  </si>
  <si>
    <t>5.9</t>
  </si>
  <si>
    <t>5.3</t>
  </si>
  <si>
    <t>8.6</t>
  </si>
  <si>
    <t>10.8</t>
  </si>
  <si>
    <t>7.9</t>
  </si>
  <si>
    <t>7.3</t>
  </si>
  <si>
    <t>8.4</t>
  </si>
  <si>
    <t>10.3</t>
  </si>
  <si>
    <t>2,5 x 5,0</t>
  </si>
  <si>
    <t>2,6 x 5,2</t>
  </si>
  <si>
    <t>2,7 x 5,6</t>
  </si>
  <si>
    <t>3,6 x 7,4</t>
  </si>
  <si>
    <t>4,5 x 9,7</t>
  </si>
  <si>
    <t>6.2</t>
  </si>
  <si>
    <t>12.6</t>
  </si>
  <si>
    <t>11.1</t>
  </si>
  <si>
    <t>16.3</t>
  </si>
  <si>
    <t>5.6</t>
  </si>
  <si>
    <t>6.1</t>
  </si>
  <si>
    <t>8.1</t>
  </si>
  <si>
    <t>11.9</t>
  </si>
  <si>
    <t>12.9</t>
  </si>
  <si>
    <t>13.8</t>
  </si>
  <si>
    <t>14.8</t>
  </si>
  <si>
    <t>10.1</t>
  </si>
  <si>
    <t>10.7</t>
  </si>
  <si>
    <t>20.3</t>
  </si>
  <si>
    <t>13.7</t>
  </si>
  <si>
    <t>20.8</t>
  </si>
  <si>
    <t>TipSort</t>
  </si>
  <si>
    <t>Tip</t>
  </si>
  <si>
    <t>Format</t>
  </si>
  <si>
    <t>175</t>
  </si>
  <si>
    <t>275</t>
  </si>
  <si>
    <t>170</t>
  </si>
  <si>
    <t>260</t>
  </si>
  <si>
    <t>515</t>
  </si>
  <si>
    <t>710</t>
  </si>
  <si>
    <t>940</t>
  </si>
  <si>
    <t>1.180</t>
  </si>
  <si>
    <t>1.600</t>
  </si>
  <si>
    <t>2.100</t>
  </si>
  <si>
    <t>3.015</t>
  </si>
  <si>
    <t>135</t>
  </si>
  <si>
    <t>160</t>
  </si>
  <si>
    <t>190</t>
  </si>
  <si>
    <t>270</t>
  </si>
  <si>
    <t>265</t>
  </si>
  <si>
    <t>315</t>
  </si>
  <si>
    <t>330</t>
  </si>
  <si>
    <t>460</t>
  </si>
  <si>
    <t>690</t>
  </si>
  <si>
    <t>410</t>
  </si>
  <si>
    <t>540</t>
  </si>
  <si>
    <t>870</t>
  </si>
  <si>
    <t>87</t>
  </si>
  <si>
    <t>92</t>
  </si>
  <si>
    <t>113</t>
  </si>
  <si>
    <t>136</t>
  </si>
  <si>
    <t>195</t>
  </si>
  <si>
    <t>210</t>
  </si>
  <si>
    <t>363</t>
  </si>
  <si>
    <t>583</t>
  </si>
  <si>
    <t>103</t>
  </si>
  <si>
    <t>177</t>
  </si>
  <si>
    <t>222</t>
  </si>
  <si>
    <t>162</t>
  </si>
  <si>
    <t>197</t>
  </si>
  <si>
    <t>234</t>
  </si>
  <si>
    <t>335</t>
  </si>
  <si>
    <t>560</t>
  </si>
  <si>
    <t>795</t>
  </si>
  <si>
    <t>1.000</t>
  </si>
  <si>
    <t>229</t>
  </si>
  <si>
    <t>279</t>
  </si>
  <si>
    <t>348</t>
  </si>
  <si>
    <t>520</t>
  </si>
  <si>
    <t>760</t>
  </si>
  <si>
    <t>1.075</t>
  </si>
  <si>
    <t>1.390</t>
  </si>
  <si>
    <t>329</t>
  </si>
  <si>
    <t>452</t>
  </si>
  <si>
    <t>776</t>
  </si>
  <si>
    <t>402</t>
  </si>
  <si>
    <t>561</t>
  </si>
  <si>
    <t>935</t>
  </si>
  <si>
    <t>1.286</t>
  </si>
  <si>
    <t>1.692</t>
  </si>
  <si>
    <t>2.266</t>
  </si>
  <si>
    <t>3.021</t>
  </si>
  <si>
    <t>4.121</t>
  </si>
  <si>
    <t>5.361</t>
  </si>
  <si>
    <t>470</t>
  </si>
  <si>
    <t>620</t>
  </si>
  <si>
    <t>1.155</t>
  </si>
  <si>
    <t>1.460</t>
  </si>
  <si>
    <t>2.380</t>
  </si>
  <si>
    <t>2.716</t>
  </si>
  <si>
    <t>226</t>
  </si>
  <si>
    <t>264</t>
  </si>
  <si>
    <t>257</t>
  </si>
  <si>
    <t>343</t>
  </si>
  <si>
    <t>549</t>
  </si>
  <si>
    <t>855</t>
  </si>
  <si>
    <t>1.224</t>
  </si>
  <si>
    <t>1.802</t>
  </si>
  <si>
    <t>2.230</t>
  </si>
  <si>
    <t>3.201</t>
  </si>
  <si>
    <t>521</t>
  </si>
  <si>
    <t>694</t>
  </si>
  <si>
    <t>1.027</t>
  </si>
  <si>
    <t>420</t>
  </si>
  <si>
    <t>586</t>
  </si>
  <si>
    <t>798</t>
  </si>
  <si>
    <t>1.015</t>
  </si>
  <si>
    <t>71</t>
  </si>
  <si>
    <t>124</t>
  </si>
  <si>
    <t>188</t>
  </si>
  <si>
    <t>296</t>
  </si>
  <si>
    <t>400</t>
  </si>
  <si>
    <t>78</t>
  </si>
  <si>
    <t>122</t>
  </si>
  <si>
    <t>232</t>
  </si>
  <si>
    <t>189</t>
  </si>
  <si>
    <t>88</t>
  </si>
  <si>
    <t>107</t>
  </si>
  <si>
    <t>206</t>
  </si>
  <si>
    <t>258</t>
  </si>
  <si>
    <t>228</t>
  </si>
  <si>
    <t>345</t>
  </si>
  <si>
    <t>518</t>
  </si>
  <si>
    <t>350</t>
  </si>
  <si>
    <t>600</t>
  </si>
  <si>
    <t>800</t>
  </si>
  <si>
    <t>1.100</t>
  </si>
  <si>
    <t>1.350</t>
  </si>
  <si>
    <t>1.650</t>
  </si>
  <si>
    <t>2.000</t>
  </si>
  <si>
    <t>2.600</t>
  </si>
  <si>
    <t>3.200</t>
  </si>
  <si>
    <t>310</t>
  </si>
  <si>
    <t>380</t>
  </si>
  <si>
    <t>220</t>
  </si>
  <si>
    <t>510</t>
  </si>
  <si>
    <t>720</t>
  </si>
  <si>
    <t>1.050</t>
  </si>
  <si>
    <t>1.750</t>
  </si>
  <si>
    <t>2.300</t>
  </si>
  <si>
    <t>3.100</t>
  </si>
  <si>
    <t>4.200</t>
  </si>
  <si>
    <t>5.200</t>
  </si>
  <si>
    <t>6.400</t>
  </si>
  <si>
    <t>8.050</t>
  </si>
  <si>
    <t>11.000</t>
  </si>
  <si>
    <t>610</t>
  </si>
  <si>
    <t>880</t>
  </si>
  <si>
    <t>1.250</t>
  </si>
  <si>
    <t>1.950</t>
  </si>
  <si>
    <t>2.400</t>
  </si>
  <si>
    <t>300</t>
  </si>
  <si>
    <t>450</t>
  </si>
  <si>
    <t>700</t>
  </si>
  <si>
    <t>630</t>
  </si>
  <si>
    <t>830</t>
  </si>
  <si>
    <t>660</t>
  </si>
  <si>
    <t>850</t>
  </si>
  <si>
    <t>1.020</t>
  </si>
  <si>
    <t>280</t>
  </si>
  <si>
    <t>340</t>
  </si>
  <si>
    <t>1.150</t>
  </si>
  <si>
    <t>390</t>
  </si>
  <si>
    <t>550</t>
  </si>
  <si>
    <t>430</t>
  </si>
  <si>
    <t>765</t>
  </si>
  <si>
    <t>1.060</t>
  </si>
  <si>
    <t>207</t>
  </si>
  <si>
    <t>256</t>
  </si>
  <si>
    <t>395</t>
  </si>
  <si>
    <t>139</t>
  </si>
  <si>
    <t>246</t>
  </si>
  <si>
    <t>313</t>
  </si>
  <si>
    <t>171</t>
  </si>
  <si>
    <t>392</t>
  </si>
  <si>
    <t>611</t>
  </si>
  <si>
    <t>886</t>
  </si>
  <si>
    <t>1.255</t>
  </si>
  <si>
    <t>2.142</t>
  </si>
  <si>
    <t>3.037</t>
  </si>
  <si>
    <t>4.047</t>
  </si>
  <si>
    <t>5.327</t>
  </si>
  <si>
    <t>6.635</t>
  </si>
  <si>
    <t>266</t>
  </si>
  <si>
    <t>361</t>
  </si>
  <si>
    <t>471</t>
  </si>
  <si>
    <t>756</t>
  </si>
  <si>
    <t>1.119</t>
  </si>
  <si>
    <t>1.597</t>
  </si>
  <si>
    <t>2.140</t>
  </si>
  <si>
    <t>247</t>
  </si>
  <si>
    <t>396</t>
  </si>
  <si>
    <t>556</t>
  </si>
  <si>
    <t>761</t>
  </si>
  <si>
    <t>991</t>
  </si>
  <si>
    <t>1.219</t>
  </si>
  <si>
    <t>1.517</t>
  </si>
  <si>
    <t>1.821</t>
  </si>
  <si>
    <t>2.366</t>
  </si>
  <si>
    <t>2.947</t>
  </si>
  <si>
    <t>3.870</t>
  </si>
  <si>
    <t>750</t>
  </si>
  <si>
    <t>950</t>
  </si>
  <si>
    <t>1.141</t>
  </si>
  <si>
    <t>1.242</t>
  </si>
  <si>
    <t>1.631</t>
  </si>
  <si>
    <t>2.063</t>
  </si>
  <si>
    <t>2.538</t>
  </si>
  <si>
    <t>3.090</t>
  </si>
  <si>
    <t>3.838</t>
  </si>
  <si>
    <t>4.863</t>
  </si>
  <si>
    <t>79</t>
  </si>
  <si>
    <t>157</t>
  </si>
  <si>
    <t>183</t>
  </si>
  <si>
    <t>176</t>
  </si>
  <si>
    <t>249</t>
  </si>
  <si>
    <t>488</t>
  </si>
  <si>
    <t>397</t>
  </si>
  <si>
    <t>745</t>
  </si>
  <si>
    <t>986</t>
  </si>
  <si>
    <t>1.214</t>
  </si>
  <si>
    <t>1.536</t>
  </si>
  <si>
    <t>1.888</t>
  </si>
  <si>
    <t>2.472</t>
  </si>
  <si>
    <t>2.945</t>
  </si>
  <si>
    <t>181</t>
  </si>
  <si>
    <t>242</t>
  </si>
  <si>
    <t>319</t>
  </si>
  <si>
    <t>464</t>
  </si>
  <si>
    <t>163</t>
  </si>
  <si>
    <t>214</t>
  </si>
  <si>
    <t>294</t>
  </si>
  <si>
    <t>874</t>
  </si>
  <si>
    <t>1.332</t>
  </si>
  <si>
    <t>1.777</t>
  </si>
  <si>
    <t>2.343</t>
  </si>
  <si>
    <t>3.384</t>
  </si>
  <si>
    <t>4.490</t>
  </si>
  <si>
    <t>5.558</t>
  </si>
  <si>
    <t>6.998</t>
  </si>
  <si>
    <t>8.657</t>
  </si>
  <si>
    <t>11.385</t>
  </si>
  <si>
    <t>193</t>
  </si>
  <si>
    <t>352</t>
  </si>
  <si>
    <t>475</t>
  </si>
  <si>
    <t>708</t>
  </si>
  <si>
    <t>1.081</t>
  </si>
  <si>
    <t>2.163</t>
  </si>
  <si>
    <t>449</t>
  </si>
  <si>
    <t>589</t>
  </si>
  <si>
    <t>810</t>
  </si>
  <si>
    <t>1.090</t>
  </si>
  <si>
    <t>1.318</t>
  </si>
  <si>
    <t>1.648</t>
  </si>
  <si>
    <t>2.029</t>
  </si>
  <si>
    <t>2.658</t>
  </si>
  <si>
    <t>178</t>
  </si>
  <si>
    <t>381</t>
  </si>
  <si>
    <t>695</t>
  </si>
  <si>
    <t>1.089</t>
  </si>
  <si>
    <t>1.618</t>
  </si>
  <si>
    <t>2.083</t>
  </si>
  <si>
    <t>2.752</t>
  </si>
  <si>
    <t>3.804</t>
  </si>
  <si>
    <t>5.092</t>
  </si>
  <si>
    <t>6.133</t>
  </si>
  <si>
    <t>7.662</t>
  </si>
  <si>
    <t>9.425</t>
  </si>
  <si>
    <t>12.334</t>
  </si>
  <si>
    <t>278</t>
  </si>
  <si>
    <t>353</t>
  </si>
  <si>
    <t>832</t>
  </si>
  <si>
    <t>1.361</t>
  </si>
  <si>
    <t>1.960</t>
  </si>
  <si>
    <t>2.547</t>
  </si>
  <si>
    <t>47</t>
  </si>
  <si>
    <t>61</t>
  </si>
  <si>
    <t>59</t>
  </si>
  <si>
    <t>127</t>
  </si>
  <si>
    <t>158</t>
  </si>
  <si>
    <t>126</t>
  </si>
  <si>
    <t>208</t>
  </si>
  <si>
    <t>354</t>
  </si>
  <si>
    <t>106</t>
  </si>
  <si>
    <t>179</t>
  </si>
  <si>
    <t>131</t>
  </si>
  <si>
    <t>215</t>
  </si>
  <si>
    <t>252</t>
  </si>
  <si>
    <t>165</t>
  </si>
  <si>
    <t>435</t>
  </si>
  <si>
    <t>298</t>
  </si>
  <si>
    <t>366</t>
  </si>
  <si>
    <t>166</t>
  </si>
  <si>
    <t>243</t>
  </si>
  <si>
    <t>272</t>
  </si>
  <si>
    <t>323</t>
  </si>
  <si>
    <t>484</t>
  </si>
  <si>
    <t>555</t>
  </si>
  <si>
    <t>99</t>
  </si>
  <si>
    <t>519</t>
  </si>
  <si>
    <t>169</t>
  </si>
  <si>
    <t>577</t>
  </si>
  <si>
    <t>1.022</t>
  </si>
  <si>
    <t>424</t>
  </si>
  <si>
    <t>717</t>
  </si>
  <si>
    <t>1.370</t>
  </si>
  <si>
    <t>407</t>
  </si>
  <si>
    <t>415</t>
  </si>
  <si>
    <t>534</t>
  </si>
  <si>
    <t>338</t>
  </si>
  <si>
    <t>479</t>
  </si>
  <si>
    <t>705</t>
  </si>
  <si>
    <t>167</t>
  </si>
  <si>
    <t>223</t>
  </si>
  <si>
    <t>344</t>
  </si>
  <si>
    <t>570</t>
  </si>
  <si>
    <t>731</t>
  </si>
  <si>
    <t>993</t>
  </si>
  <si>
    <t>385</t>
  </si>
  <si>
    <t>509</t>
  </si>
  <si>
    <t>Tim Kabel d.o.o.</t>
  </si>
  <si>
    <t>Fe/Zn traka</t>
  </si>
  <si>
    <t>NHXH E90</t>
  </si>
  <si>
    <t>Multimode</t>
  </si>
  <si>
    <t>Singlemode</t>
  </si>
  <si>
    <t>F-2YA2Y</t>
  </si>
  <si>
    <t>LiHCH</t>
  </si>
  <si>
    <t>▼</t>
  </si>
  <si>
    <t>2, 3</t>
  </si>
  <si>
    <t>3, 4</t>
  </si>
  <si>
    <t>4, 5</t>
  </si>
  <si>
    <t>str</t>
  </si>
  <si>
    <t>P</t>
  </si>
  <si>
    <t>P/M</t>
  </si>
  <si>
    <t>P/F</t>
  </si>
  <si>
    <t>P/FT</t>
  </si>
  <si>
    <t>PP-Y</t>
  </si>
  <si>
    <t>PP/R</t>
  </si>
  <si>
    <t>P/L</t>
  </si>
  <si>
    <t>PP/L</t>
  </si>
  <si>
    <t>PP/J</t>
  </si>
  <si>
    <t>GG/J</t>
  </si>
  <si>
    <t>GN/J</t>
  </si>
  <si>
    <t>EPN-50</t>
  </si>
  <si>
    <t>PP00</t>
  </si>
  <si>
    <t>PP40</t>
  </si>
  <si>
    <t>Solarni kabel</t>
  </si>
  <si>
    <t>XHE 49-A</t>
  </si>
  <si>
    <t>MPRX | LKM-HF</t>
  </si>
  <si>
    <t>JE-H(St)H  E30-E90</t>
  </si>
  <si>
    <t>TI44</t>
  </si>
  <si>
    <t>NFA2X</t>
  </si>
  <si>
    <t>TK33</t>
  </si>
  <si>
    <t>Cat 6, Cat 6A</t>
  </si>
  <si>
    <t>Cat 7</t>
  </si>
  <si>
    <t>Cat.5e</t>
  </si>
  <si>
    <t>Tehnička pomoć:</t>
  </si>
  <si>
    <t>NA2XS(F)2Y  20 kV</t>
  </si>
  <si>
    <t>EAXeCWB  36 kV</t>
  </si>
  <si>
    <t>TK 59-50   xDSL</t>
  </si>
  <si>
    <t>EAXeCWB  20,8/36  kV</t>
  </si>
  <si>
    <t>NA2XS(F)2Y  12/20 kV</t>
  </si>
  <si>
    <t>NHXH FE180 / E90</t>
  </si>
  <si>
    <t>4 x 120</t>
  </si>
  <si>
    <t>4 x 150</t>
  </si>
  <si>
    <t>4 x 185</t>
  </si>
  <si>
    <t>4 x 240</t>
  </si>
  <si>
    <t>5 x 10  RM</t>
  </si>
  <si>
    <t>5 x 50</t>
  </si>
  <si>
    <t>5 x 70</t>
  </si>
  <si>
    <t>5 x 95</t>
  </si>
  <si>
    <t>4 x 25 / 16</t>
  </si>
  <si>
    <t>4 x 35 / 16</t>
  </si>
  <si>
    <t>4 x 50 / 25</t>
  </si>
  <si>
    <t>4 x 70 / 35</t>
  </si>
  <si>
    <t>4 x 95 / 50</t>
  </si>
  <si>
    <t>4 x 120 / 70</t>
  </si>
  <si>
    <t>1 x 70 / 16</t>
  </si>
  <si>
    <t>1 x 95 / 16</t>
  </si>
  <si>
    <t>1 x 120 / 16</t>
  </si>
  <si>
    <t>1 x 150 / 25</t>
  </si>
  <si>
    <t>1 x 185 / 25</t>
  </si>
  <si>
    <t>1 x 240 / 25</t>
  </si>
  <si>
    <t>1 x 300 / 25</t>
  </si>
  <si>
    <t>1 x 400 / 35</t>
  </si>
  <si>
    <t>20 x 3</t>
  </si>
  <si>
    <t>25 x 4</t>
  </si>
  <si>
    <t>30 x 4</t>
  </si>
  <si>
    <t>40 x 4</t>
  </si>
  <si>
    <t>spojnica 60x60/3</t>
  </si>
  <si>
    <t>spojnica 80x80/3</t>
  </si>
  <si>
    <t>3 G 1,5</t>
  </si>
  <si>
    <t>3 G 2,5</t>
  </si>
  <si>
    <t>3 G 4</t>
  </si>
  <si>
    <t>3 G 6</t>
  </si>
  <si>
    <t>3 G 10</t>
  </si>
  <si>
    <t>3 G 16</t>
  </si>
  <si>
    <t>5 G 1,5</t>
  </si>
  <si>
    <t>5 G 2,5</t>
  </si>
  <si>
    <t>5 G 4</t>
  </si>
  <si>
    <t>5 G 6</t>
  </si>
  <si>
    <t>5 G 10</t>
  </si>
  <si>
    <t>5 G 16</t>
  </si>
  <si>
    <t>BUS PB  1 x 2 x 0,64</t>
  </si>
  <si>
    <t>4 x 0,22</t>
  </si>
  <si>
    <t>6 x 0,22</t>
  </si>
  <si>
    <t>8 x 0,22</t>
  </si>
  <si>
    <t>12 x 0,22</t>
  </si>
  <si>
    <t>4 x 0,22  + 2 x 0,5</t>
  </si>
  <si>
    <t>6 x 0,22  + 2 x 0,75</t>
  </si>
  <si>
    <t>12 x 0,22  + 2 x 0,75</t>
  </si>
  <si>
    <t>10 x 2 x 0,5</t>
  </si>
  <si>
    <t>20 x 2 x 0,5</t>
  </si>
  <si>
    <t>50 x 2 x 0,5</t>
  </si>
  <si>
    <t>U/UTP  PVC</t>
  </si>
  <si>
    <t>U/UTP  LSOH</t>
  </si>
  <si>
    <t>F/UTP  PVC</t>
  </si>
  <si>
    <t>F/UTP  LSOH</t>
  </si>
  <si>
    <t>SF/UTP  LSOH</t>
  </si>
  <si>
    <t>U/UTP  PE outdoor</t>
  </si>
  <si>
    <t>F/UTP  PE outdoor</t>
  </si>
  <si>
    <t>U/UTP  flex</t>
  </si>
  <si>
    <t>F/UTP  flex</t>
  </si>
  <si>
    <t>U/FTP  PVC</t>
  </si>
  <si>
    <t>U/FTP  LSOH</t>
  </si>
  <si>
    <t>S/FTP  LSOH</t>
  </si>
  <si>
    <t>S/FTP LSOH</t>
  </si>
  <si>
    <t>S/FTP   PE  outdoor</t>
  </si>
  <si>
    <t>4 G 50 / 125   OM2</t>
  </si>
  <si>
    <t>8 G 50 / 125   OM2</t>
  </si>
  <si>
    <t>12 G 50 / 125   OM2</t>
  </si>
  <si>
    <t>24 G 50 / 125   OM2</t>
  </si>
  <si>
    <t>4 G 50 / 125   OM3</t>
  </si>
  <si>
    <t>8 G 50 / 125   OM3</t>
  </si>
  <si>
    <t>1 x 4E9 / 125       4 niti   G.657a</t>
  </si>
  <si>
    <t>3 x 4E9 / 125       12 niti    G.652d</t>
  </si>
  <si>
    <t>6 x 4E9 / 125       24 niti    G.652d</t>
  </si>
  <si>
    <t>6 x 8E9 / 125       48 niti    G.652d</t>
  </si>
  <si>
    <t>8 x 12E9 / 125     96 niti    G.652d</t>
  </si>
  <si>
    <t>305, 500</t>
  </si>
  <si>
    <t>4 G 50</t>
  </si>
  <si>
    <t>4 G 70</t>
  </si>
  <si>
    <t>4 G 95</t>
  </si>
  <si>
    <t>4 G 120</t>
  </si>
  <si>
    <t>4 G 150</t>
  </si>
  <si>
    <t>5 G 50</t>
  </si>
  <si>
    <t>7 G 2,5</t>
  </si>
  <si>
    <t>KOAX6 CT 15 A  PE podzemni</t>
  </si>
  <si>
    <t>3 x 50 x 1 G 25</t>
  </si>
  <si>
    <t>3 x 70 + 1 G 35</t>
  </si>
  <si>
    <t>3 x 95 + 1 G 50</t>
  </si>
  <si>
    <t>3 x 120 + 1 G 70</t>
  </si>
  <si>
    <t>3 x 150 + 1 G 95</t>
  </si>
  <si>
    <t>4 G 1,5</t>
  </si>
  <si>
    <t>4 G 2,5</t>
  </si>
  <si>
    <t>4 G 4</t>
  </si>
  <si>
    <t>4 G 6</t>
  </si>
  <si>
    <t>4 G 10</t>
  </si>
  <si>
    <t>4 G 16</t>
  </si>
  <si>
    <t>4 G 25</t>
  </si>
  <si>
    <t>5 G 25</t>
  </si>
  <si>
    <t>5 G 35</t>
  </si>
  <si>
    <t>7 G 1,5</t>
  </si>
  <si>
    <t>12 G 1,5</t>
  </si>
  <si>
    <t>4 x 10  RM</t>
  </si>
  <si>
    <t>19 G 1,5</t>
  </si>
  <si>
    <t>24 G 1,5</t>
  </si>
  <si>
    <t>2 G 2,5</t>
  </si>
  <si>
    <t>12 G 2,5</t>
  </si>
  <si>
    <t>19 G 2,5</t>
  </si>
  <si>
    <t>24 G 2,5</t>
  </si>
  <si>
    <t>4 G 35</t>
  </si>
  <si>
    <t>4 x 2 x 0,8  (crveni)</t>
  </si>
  <si>
    <t>3 x 35 + 1 G 25</t>
  </si>
  <si>
    <t>3 G 0,75</t>
  </si>
  <si>
    <t>SOLAR MC4 konektor</t>
  </si>
  <si>
    <t>TK 59U-50  xDSL</t>
  </si>
  <si>
    <t>Sort</t>
  </si>
  <si>
    <t>4 G 0,75</t>
  </si>
  <si>
    <t>5 G 0,75</t>
  </si>
  <si>
    <t>3 G 1</t>
  </si>
  <si>
    <t>4 G 1</t>
  </si>
  <si>
    <t>5 G 1</t>
  </si>
  <si>
    <t>7 G 1</t>
  </si>
  <si>
    <t>BUS EIB / KNX  2 x 2 x 0,8</t>
  </si>
  <si>
    <t>100, 250, 500</t>
  </si>
  <si>
    <t>500, razno</t>
  </si>
  <si>
    <t>RG 6</t>
  </si>
  <si>
    <t>RG 59 B/U</t>
  </si>
  <si>
    <t>CATV 1,13/4,8 AF  Tri-Shld</t>
  </si>
  <si>
    <t>CATV 1,13/4,8 AF  Tri-Shld LSOH</t>
  </si>
  <si>
    <t>RG 11</t>
  </si>
  <si>
    <t>Promjer
(mm)</t>
  </si>
  <si>
    <t>Bezhalogeni energetski i signalni 0,6/1 kV kabel, poboljšanih svojstava za slučaj požara</t>
  </si>
  <si>
    <t>H07V-R</t>
  </si>
  <si>
    <t>H05V-K</t>
  </si>
  <si>
    <t>H07V-K</t>
  </si>
  <si>
    <t>H07V2-K</t>
  </si>
  <si>
    <t>NYiFY</t>
  </si>
  <si>
    <t>H03VH-H</t>
  </si>
  <si>
    <t>H03VV-F</t>
  </si>
  <si>
    <t>H05VV-F</t>
  </si>
  <si>
    <t>H07Z-K</t>
  </si>
  <si>
    <t>(N)YM</t>
  </si>
  <si>
    <t>NYCWY</t>
  </si>
  <si>
    <t>FG16OM16</t>
  </si>
  <si>
    <t>Konektor MC4 SOLAR</t>
  </si>
  <si>
    <t>TK59(U) xDSL</t>
  </si>
  <si>
    <t>5, 6</t>
  </si>
  <si>
    <t>6, 7</t>
  </si>
  <si>
    <t>7, 8</t>
  </si>
  <si>
    <t>8, 9</t>
  </si>
  <si>
    <t>11, 12</t>
  </si>
  <si>
    <t>12, 13</t>
  </si>
  <si>
    <t xml:space="preserve">Koax  75 Ω </t>
  </si>
  <si>
    <t xml:space="preserve">Koax  50 Ω </t>
  </si>
  <si>
    <t>Cu</t>
  </si>
  <si>
    <t>Al</t>
  </si>
  <si>
    <t>Prošli</t>
  </si>
  <si>
    <t>Trenutni</t>
  </si>
  <si>
    <t>Trenutni mjesec prosjek:</t>
  </si>
  <si>
    <t>Prethodni mjesec prosjek:</t>
  </si>
  <si>
    <t>Zadnjih 12 dana</t>
  </si>
  <si>
    <t>Zadnjih 12 mjeseci</t>
  </si>
  <si>
    <t>Period</t>
  </si>
  <si>
    <t>10101</t>
  </si>
  <si>
    <t>10102</t>
  </si>
  <si>
    <t>10103</t>
  </si>
  <si>
    <t>10104</t>
  </si>
  <si>
    <t>10105</t>
  </si>
  <si>
    <t>10201</t>
  </si>
  <si>
    <t>10202</t>
  </si>
  <si>
    <t>10203</t>
  </si>
  <si>
    <t>10204</t>
  </si>
  <si>
    <t>10301</t>
  </si>
  <si>
    <t>10302</t>
  </si>
  <si>
    <t>10303</t>
  </si>
  <si>
    <t>10304</t>
  </si>
  <si>
    <t>10305</t>
  </si>
  <si>
    <t>10306</t>
  </si>
  <si>
    <t>10307</t>
  </si>
  <si>
    <t>10308</t>
  </si>
  <si>
    <t>10309</t>
  </si>
  <si>
    <t>10310</t>
  </si>
  <si>
    <t>10311</t>
  </si>
  <si>
    <t>10312</t>
  </si>
  <si>
    <t>10313</t>
  </si>
  <si>
    <t>10314</t>
  </si>
  <si>
    <t>10315</t>
  </si>
  <si>
    <t>10316</t>
  </si>
  <si>
    <t>10317</t>
  </si>
  <si>
    <t>10318</t>
  </si>
  <si>
    <t>10401</t>
  </si>
  <si>
    <t>10601</t>
  </si>
  <si>
    <t>10602</t>
  </si>
  <si>
    <t>10603</t>
  </si>
  <si>
    <t>10604</t>
  </si>
  <si>
    <t>10605</t>
  </si>
  <si>
    <t>10606</t>
  </si>
  <si>
    <t>10607</t>
  </si>
  <si>
    <t>10608</t>
  </si>
  <si>
    <t>10609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</si>
  <si>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</si>
  <si>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</si>
  <si>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</si>
  <si>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</si>
  <si>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</si>
  <si>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</si>
  <si>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</si>
  <si>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</si>
  <si>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</si>
  <si>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</si>
  <si>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10621</t>
  </si>
  <si>
    <t>10620</t>
  </si>
  <si>
    <t>10622</t>
  </si>
  <si>
    <t>10701</t>
  </si>
  <si>
    <t>10702</t>
  </si>
  <si>
    <t>10801</t>
  </si>
  <si>
    <t>10901</t>
  </si>
  <si>
    <t>10902</t>
  </si>
  <si>
    <t>10903</t>
  </si>
  <si>
    <t>10904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</si>
  <si>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</si>
  <si>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</si>
  <si>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</si>
  <si>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</si>
  <si>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</si>
  <si>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</si>
  <si>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</si>
  <si>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</si>
  <si>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</si>
  <si>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11010</t>
  </si>
  <si>
    <t>11011</t>
  </si>
  <si>
    <t>11012</t>
  </si>
  <si>
    <t>11013</t>
  </si>
  <si>
    <t>11014</t>
  </si>
  <si>
    <t>11017</t>
  </si>
  <si>
    <t>11018</t>
  </si>
  <si>
    <t>41901</t>
  </si>
  <si>
    <t>41902</t>
  </si>
  <si>
    <t>41903</t>
  </si>
  <si>
    <t>41904</t>
  </si>
  <si>
    <t>41905</t>
  </si>
  <si>
    <t>41906</t>
  </si>
  <si>
    <t>41907</t>
  </si>
  <si>
    <t>41908</t>
  </si>
  <si>
    <t>41909</t>
  </si>
  <si>
    <t>41910</t>
  </si>
  <si>
    <t>41911</t>
  </si>
  <si>
    <t>41912</t>
  </si>
  <si>
    <t>41913</t>
  </si>
  <si>
    <t>41914</t>
  </si>
  <si>
    <t>41915</t>
  </si>
  <si>
    <t>41916</t>
  </si>
  <si>
    <t>41917</t>
  </si>
  <si>
    <t>41918</t>
  </si>
  <si>
    <t>41919</t>
  </si>
  <si>
    <t>41920</t>
  </si>
  <si>
    <t>41921</t>
  </si>
  <si>
    <t>41922</t>
  </si>
  <si>
    <t>41923</t>
  </si>
  <si>
    <t>41924</t>
  </si>
  <si>
    <t>41925</t>
  </si>
  <si>
    <t>41926</t>
  </si>
  <si>
    <t>41927</t>
  </si>
  <si>
    <t>41928</t>
  </si>
  <si>
    <t>41929</t>
  </si>
  <si>
    <t>41930</t>
  </si>
  <si>
    <t>41931</t>
  </si>
  <si>
    <t>41932</t>
  </si>
  <si>
    <t>41933</t>
  </si>
  <si>
    <t>41934</t>
  </si>
  <si>
    <t>41935</t>
  </si>
  <si>
    <t>41936</t>
  </si>
  <si>
    <t>41937</t>
  </si>
  <si>
    <t>41938</t>
  </si>
  <si>
    <t>41939</t>
  </si>
  <si>
    <t>41940</t>
  </si>
  <si>
    <t>41941</t>
  </si>
  <si>
    <t>41942</t>
  </si>
  <si>
    <t>41943.2</t>
  </si>
  <si>
    <t>41943.3</t>
  </si>
  <si>
    <t>41943.4</t>
  </si>
  <si>
    <t>41944</t>
  </si>
  <si>
    <t>41945</t>
  </si>
  <si>
    <t>41946</t>
  </si>
  <si>
    <t>41947</t>
  </si>
  <si>
    <t>41948</t>
  </si>
  <si>
    <t>41949</t>
  </si>
  <si>
    <t>41950</t>
  </si>
  <si>
    <t>41951</t>
  </si>
  <si>
    <t>41952</t>
  </si>
  <si>
    <t>41953</t>
  </si>
  <si>
    <t>41954</t>
  </si>
  <si>
    <t>41955</t>
  </si>
  <si>
    <t>41956</t>
  </si>
  <si>
    <t>41957</t>
  </si>
  <si>
    <t>42001</t>
  </si>
  <si>
    <t>42002</t>
  </si>
  <si>
    <t>42003</t>
  </si>
  <si>
    <t>42004</t>
  </si>
  <si>
    <t>42005</t>
  </si>
  <si>
    <t>42006</t>
  </si>
  <si>
    <t>42007</t>
  </si>
  <si>
    <t>42008</t>
  </si>
  <si>
    <t>42009</t>
  </si>
  <si>
    <t>42010</t>
  </si>
  <si>
    <t>42011</t>
  </si>
  <si>
    <t>42012</t>
  </si>
  <si>
    <t>42013</t>
  </si>
  <si>
    <t>42014</t>
  </si>
  <si>
    <t>42015</t>
  </si>
  <si>
    <t>42016</t>
  </si>
  <si>
    <t>42017</t>
  </si>
  <si>
    <t>42018</t>
  </si>
  <si>
    <t>42019</t>
  </si>
  <si>
    <t>42020</t>
  </si>
  <si>
    <t>42021</t>
  </si>
  <si>
    <t>42029</t>
  </si>
  <si>
    <t>42030</t>
  </si>
  <si>
    <t>42031</t>
  </si>
  <si>
    <t>42032</t>
  </si>
  <si>
    <t>42033</t>
  </si>
  <si>
    <t>42034</t>
  </si>
  <si>
    <t>42022</t>
  </si>
  <si>
    <t>42023</t>
  </si>
  <si>
    <t>42024</t>
  </si>
  <si>
    <t>42025</t>
  </si>
  <si>
    <t>42026</t>
  </si>
  <si>
    <t>42027</t>
  </si>
  <si>
    <t>42028</t>
  </si>
  <si>
    <t>42028.1</t>
  </si>
  <si>
    <t>42028.2</t>
  </si>
  <si>
    <t>42028.3</t>
  </si>
  <si>
    <t>42028.4</t>
  </si>
  <si>
    <t>42028.5</t>
  </si>
  <si>
    <t>42035</t>
  </si>
  <si>
    <t>42036</t>
  </si>
  <si>
    <t>42037</t>
  </si>
  <si>
    <t>42038</t>
  </si>
  <si>
    <t>42039</t>
  </si>
  <si>
    <t>42040</t>
  </si>
  <si>
    <t>42041</t>
  </si>
  <si>
    <t>42042</t>
  </si>
  <si>
    <t>42042.1</t>
  </si>
  <si>
    <t>42043</t>
  </si>
  <si>
    <t>42043.1</t>
  </si>
  <si>
    <t>42044</t>
  </si>
  <si>
    <t>42101</t>
  </si>
  <si>
    <t>42102</t>
  </si>
  <si>
    <t>42103</t>
  </si>
  <si>
    <t>42104</t>
  </si>
  <si>
    <t>42105</t>
  </si>
  <si>
    <t>42106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</si>
  <si>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</si>
  <si>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</si>
  <si>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</si>
  <si>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</si>
  <si>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</si>
  <si>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</si>
  <si>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</si>
  <si>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</si>
  <si>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</si>
  <si>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</si>
  <si>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</si>
  <si>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42118</t>
  </si>
  <si>
    <t>42119</t>
  </si>
  <si>
    <t>42120</t>
  </si>
  <si>
    <t>42121</t>
  </si>
  <si>
    <t>42122</t>
  </si>
  <si>
    <t>42123</t>
  </si>
  <si>
    <t>42124</t>
  </si>
  <si>
    <t>42125</t>
  </si>
  <si>
    <t>42126</t>
  </si>
  <si>
    <t>42127</t>
  </si>
  <si>
    <t>42128</t>
  </si>
  <si>
    <t>42129</t>
  </si>
  <si>
    <t>42130</t>
  </si>
  <si>
    <t>42131</t>
  </si>
  <si>
    <t>42140</t>
  </si>
  <si>
    <t>42141</t>
  </si>
  <si>
    <t>42142</t>
  </si>
  <si>
    <t>42143</t>
  </si>
  <si>
    <t>42144</t>
  </si>
  <si>
    <t>42145</t>
  </si>
  <si>
    <t>42146</t>
  </si>
  <si>
    <t>42147</t>
  </si>
  <si>
    <t>42151</t>
  </si>
  <si>
    <t>42152</t>
  </si>
  <si>
    <t>42153</t>
  </si>
  <si>
    <t>42154</t>
  </si>
  <si>
    <t>42155</t>
  </si>
  <si>
    <t>42156</t>
  </si>
  <si>
    <t>42201</t>
  </si>
  <si>
    <t>42202</t>
  </si>
  <si>
    <t>42203</t>
  </si>
  <si>
    <t>42204</t>
  </si>
  <si>
    <t>42205</t>
  </si>
  <si>
    <t>42206</t>
  </si>
  <si>
    <t>42207</t>
  </si>
  <si>
    <t>42208</t>
  </si>
  <si>
    <t>42209</t>
  </si>
  <si>
    <t>42210</t>
  </si>
  <si>
    <t>42301</t>
  </si>
  <si>
    <t>42302</t>
  </si>
  <si>
    <t>42310</t>
  </si>
  <si>
    <t>42311</t>
  </si>
  <si>
    <t>42312</t>
  </si>
  <si>
    <t>42313</t>
  </si>
  <si>
    <t>42314</t>
  </si>
  <si>
    <t>42315</t>
  </si>
  <si>
    <t>42316</t>
  </si>
  <si>
    <t>42317</t>
  </si>
  <si>
    <t>42320</t>
  </si>
  <si>
    <t>42321</t>
  </si>
  <si>
    <t>42322</t>
  </si>
  <si>
    <t>52401</t>
  </si>
  <si>
    <t>52402</t>
  </si>
  <si>
    <t>52403</t>
  </si>
  <si>
    <t>52404</t>
  </si>
  <si>
    <t>52405</t>
  </si>
  <si>
    <t>52406</t>
  </si>
  <si>
    <t>52501</t>
  </si>
  <si>
    <t>52503</t>
  </si>
  <si>
    <t>52504</t>
  </si>
  <si>
    <t>52505</t>
  </si>
  <si>
    <t>52506</t>
  </si>
  <si>
    <t>52507</t>
  </si>
  <si>
    <t>21900</t>
  </si>
  <si>
    <t>21901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</si>
  <si>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</si>
  <si>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</si>
  <si>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</si>
  <si>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</si>
  <si>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</si>
  <si>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</si>
  <si>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</si>
  <si>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</si>
  <si>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</si>
  <si>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21200.1</t>
  </si>
  <si>
    <t>21200.2</t>
  </si>
  <si>
    <t>21200.3</t>
  </si>
  <si>
    <t>21200.4</t>
  </si>
  <si>
    <t>21200.5</t>
  </si>
  <si>
    <t>21200.6</t>
  </si>
  <si>
    <t>21200.7</t>
  </si>
  <si>
    <t>21200.8</t>
  </si>
  <si>
    <t>21200.9</t>
  </si>
  <si>
    <t>21200.10</t>
  </si>
  <si>
    <t>21200.11</t>
  </si>
  <si>
    <t>21200.12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</si>
  <si>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</si>
  <si>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</si>
  <si>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</si>
  <si>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</si>
  <si>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</si>
  <si>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</si>
  <si>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</si>
  <si>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</si>
  <si>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</si>
  <si>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</si>
  <si>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</si>
  <si>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</si>
  <si>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</si>
  <si>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</si>
  <si>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</si>
  <si>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</si>
  <si>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</si>
  <si>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21218</t>
  </si>
  <si>
    <t>21219</t>
  </si>
  <si>
    <t>21220</t>
  </si>
  <si>
    <t>21221</t>
  </si>
  <si>
    <t>21222</t>
  </si>
  <si>
    <t>21223</t>
  </si>
  <si>
    <t>21224</t>
  </si>
  <si>
    <t>21225</t>
  </si>
  <si>
    <t>21226</t>
  </si>
  <si>
    <t>21227</t>
  </si>
  <si>
    <t>21228</t>
  </si>
  <si>
    <t>21229</t>
  </si>
  <si>
    <t>21230</t>
  </si>
  <si>
    <t>21231</t>
  </si>
  <si>
    <t>21232</t>
  </si>
  <si>
    <t>21233</t>
  </si>
  <si>
    <t>21234</t>
  </si>
  <si>
    <t>21301</t>
  </si>
  <si>
    <t>21302</t>
  </si>
  <si>
    <t>21303</t>
  </si>
  <si>
    <t>21304</t>
  </si>
  <si>
    <t>21305</t>
  </si>
  <si>
    <t>21306</t>
  </si>
  <si>
    <t>21401</t>
  </si>
  <si>
    <t>21501</t>
  </si>
  <si>
    <t>21502</t>
  </si>
  <si>
    <t>21503</t>
  </si>
  <si>
    <t>21504</t>
  </si>
  <si>
    <t>21505</t>
  </si>
  <si>
    <t>21506</t>
  </si>
  <si>
    <t>21507</t>
  </si>
  <si>
    <t>21508</t>
  </si>
  <si>
    <t>21509</t>
  </si>
  <si>
    <t>21510</t>
  </si>
  <si>
    <t>21511</t>
  </si>
  <si>
    <t>21512</t>
  </si>
  <si>
    <t>21513</t>
  </si>
  <si>
    <t>21514</t>
  </si>
  <si>
    <t>21515</t>
  </si>
  <si>
    <t>21516</t>
  </si>
  <si>
    <t>31601</t>
  </si>
  <si>
    <t>31602</t>
  </si>
  <si>
    <t>31603</t>
  </si>
  <si>
    <t>31604</t>
  </si>
  <si>
    <t>31605</t>
  </si>
  <si>
    <t>31606</t>
  </si>
  <si>
    <t>31607</t>
  </si>
  <si>
    <t>31608</t>
  </si>
  <si>
    <t>31609</t>
  </si>
  <si>
    <t>31610</t>
  </si>
  <si>
    <t>31611</t>
  </si>
  <si>
    <t>31701</t>
  </si>
  <si>
    <t>31702</t>
  </si>
  <si>
    <t>31703</t>
  </si>
  <si>
    <t>31704</t>
  </si>
  <si>
    <t>31705</t>
  </si>
  <si>
    <t>31706</t>
  </si>
  <si>
    <t>31707</t>
  </si>
  <si>
    <t>31708</t>
  </si>
  <si>
    <t>31709</t>
  </si>
  <si>
    <t>31710</t>
  </si>
  <si>
    <t>31711</t>
  </si>
  <si>
    <t>31801</t>
  </si>
  <si>
    <t>31802</t>
  </si>
  <si>
    <t>31803</t>
  </si>
  <si>
    <t>31804</t>
  </si>
  <si>
    <t>31805</t>
  </si>
  <si>
    <t>31806</t>
  </si>
  <si>
    <t>31807</t>
  </si>
  <si>
    <t>31808</t>
  </si>
  <si>
    <t>31809</t>
  </si>
  <si>
    <t>31810</t>
  </si>
  <si>
    <t>31910</t>
  </si>
  <si>
    <t>31911</t>
  </si>
  <si>
    <t>31912</t>
  </si>
  <si>
    <t>31913</t>
  </si>
  <si>
    <t>31914</t>
  </si>
  <si>
    <t>31915</t>
  </si>
  <si>
    <t>31916</t>
  </si>
  <si>
    <t>31917</t>
  </si>
  <si>
    <t>31918</t>
  </si>
  <si>
    <t>31919</t>
  </si>
  <si>
    <t>31920</t>
  </si>
  <si>
    <t>31921</t>
  </si>
  <si>
    <t>31922</t>
  </si>
  <si>
    <t>31923</t>
  </si>
  <si>
    <t>31924</t>
  </si>
  <si>
    <t>62601</t>
  </si>
  <si>
    <t>62602</t>
  </si>
  <si>
    <t>62606</t>
  </si>
  <si>
    <t>62607</t>
  </si>
  <si>
    <t>62611</t>
  </si>
  <si>
    <t>62603</t>
  </si>
  <si>
    <t>62608</t>
  </si>
  <si>
    <t>62609</t>
  </si>
  <si>
    <t>62610</t>
  </si>
  <si>
    <t>62614</t>
  </si>
  <si>
    <t>62615</t>
  </si>
  <si>
    <t>62701</t>
  </si>
  <si>
    <t>62702</t>
  </si>
  <si>
    <t>62703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</si>
  <si>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</si>
  <si>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</si>
  <si>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</si>
  <si>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</si>
  <si>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</si>
  <si>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</si>
  <si>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</si>
  <si>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</si>
  <si>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62714</t>
  </si>
  <si>
    <t>62715</t>
  </si>
  <si>
    <t>62716</t>
  </si>
  <si>
    <t>62717</t>
  </si>
  <si>
    <t>62718</t>
  </si>
  <si>
    <t>62719</t>
  </si>
  <si>
    <t>62720</t>
  </si>
  <si>
    <t>62721</t>
  </si>
  <si>
    <t>62722</t>
  </si>
  <si>
    <t>62723</t>
  </si>
  <si>
    <t>62724</t>
  </si>
  <si>
    <t>62725</t>
  </si>
  <si>
    <t>62726</t>
  </si>
  <si>
    <t>62727</t>
  </si>
  <si>
    <t>62728</t>
  </si>
  <si>
    <t>62729</t>
  </si>
  <si>
    <t>62730</t>
  </si>
  <si>
    <t>62731</t>
  </si>
  <si>
    <t>62732</t>
  </si>
  <si>
    <t>62733</t>
  </si>
  <si>
    <t>62734</t>
  </si>
  <si>
    <t>62735</t>
  </si>
  <si>
    <t>62736</t>
  </si>
  <si>
    <t>62737</t>
  </si>
  <si>
    <t>62738</t>
  </si>
  <si>
    <t>62739</t>
  </si>
  <si>
    <t>62740</t>
  </si>
  <si>
    <t>62741</t>
  </si>
  <si>
    <t>62742</t>
  </si>
  <si>
    <t>62743</t>
  </si>
  <si>
    <t>62744</t>
  </si>
  <si>
    <t>62745</t>
  </si>
  <si>
    <t>62746</t>
  </si>
  <si>
    <t>62750</t>
  </si>
  <si>
    <t>62756</t>
  </si>
  <si>
    <t>62757</t>
  </si>
  <si>
    <t>62758</t>
  </si>
  <si>
    <t>62759</t>
  </si>
  <si>
    <t>62760</t>
  </si>
  <si>
    <t>62761</t>
  </si>
  <si>
    <t>62762</t>
  </si>
  <si>
    <t>62763</t>
  </si>
  <si>
    <t>62764</t>
  </si>
  <si>
    <t>62765</t>
  </si>
  <si>
    <t>62766</t>
  </si>
  <si>
    <t>62767</t>
  </si>
  <si>
    <t>62801</t>
  </si>
  <si>
    <t>62802</t>
  </si>
  <si>
    <t>62803</t>
  </si>
  <si>
    <t>62804</t>
  </si>
  <si>
    <t>62805</t>
  </si>
  <si>
    <t>62806</t>
  </si>
  <si>
    <t>62807</t>
  </si>
  <si>
    <t>62808</t>
  </si>
  <si>
    <t>62809</t>
  </si>
  <si>
    <t>62810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</si>
  <si>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</si>
  <si>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</si>
  <si>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</si>
  <si>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</si>
  <si>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</si>
  <si>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</si>
  <si>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</si>
  <si>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</si>
  <si>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</si>
  <si>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</si>
  <si>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</si>
  <si>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</si>
  <si>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</si>
  <si>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</si>
  <si>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</si>
  <si>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</si>
  <si>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62827</t>
  </si>
  <si>
    <t>62828</t>
  </si>
  <si>
    <t>62829</t>
  </si>
  <si>
    <t>62830</t>
  </si>
  <si>
    <t>62831</t>
  </si>
  <si>
    <t>62832</t>
  </si>
  <si>
    <t>62833</t>
  </si>
  <si>
    <t>62834</t>
  </si>
  <si>
    <t>62835</t>
  </si>
  <si>
    <t>62836</t>
  </si>
  <si>
    <t>62837</t>
  </si>
  <si>
    <t>62838</t>
  </si>
  <si>
    <t>62839</t>
  </si>
  <si>
    <t>62901</t>
  </si>
  <si>
    <t>62902</t>
  </si>
  <si>
    <t>63001</t>
  </si>
  <si>
    <t>63002</t>
  </si>
  <si>
    <t>63003</t>
  </si>
  <si>
    <t>63010</t>
  </si>
  <si>
    <t>63011</t>
  </si>
  <si>
    <t>63014</t>
  </si>
  <si>
    <t>63015</t>
  </si>
  <si>
    <t>73301</t>
  </si>
  <si>
    <t>73302</t>
  </si>
  <si>
    <t>73303</t>
  </si>
  <si>
    <t>73304</t>
  </si>
  <si>
    <t>73305</t>
  </si>
  <si>
    <t>73306</t>
  </si>
  <si>
    <t>73307</t>
  </si>
  <si>
    <t>73308</t>
  </si>
  <si>
    <t>73317</t>
  </si>
  <si>
    <t>73318</t>
  </si>
  <si>
    <t>73319</t>
  </si>
  <si>
    <t>73320</t>
  </si>
  <si>
    <t>73321</t>
  </si>
  <si>
    <t>73322</t>
  </si>
  <si>
    <t>73323</t>
  </si>
  <si>
    <t>73324</t>
  </si>
  <si>
    <t>73325</t>
  </si>
  <si>
    <t>73326</t>
  </si>
  <si>
    <t>73327</t>
  </si>
  <si>
    <t>73328</t>
  </si>
  <si>
    <t>73329</t>
  </si>
  <si>
    <t>73330</t>
  </si>
  <si>
    <t>73331</t>
  </si>
  <si>
    <t>73332</t>
  </si>
  <si>
    <t>73333</t>
  </si>
  <si>
    <t>73334</t>
  </si>
  <si>
    <t>73335</t>
  </si>
  <si>
    <t>73336</t>
  </si>
  <si>
    <t>73337</t>
  </si>
  <si>
    <t>73338</t>
  </si>
  <si>
    <t>73339</t>
  </si>
  <si>
    <t>73340</t>
  </si>
  <si>
    <t>73341</t>
  </si>
  <si>
    <t>73342</t>
  </si>
  <si>
    <t>73343</t>
  </si>
  <si>
    <t>73344</t>
  </si>
  <si>
    <t>73345</t>
  </si>
  <si>
    <t>73346</t>
  </si>
  <si>
    <t>73347</t>
  </si>
  <si>
    <t>73348</t>
  </si>
  <si>
    <t>73349</t>
  </si>
  <si>
    <t>73350</t>
  </si>
  <si>
    <t>73351</t>
  </si>
  <si>
    <t>73352</t>
  </si>
  <si>
    <t>73353</t>
  </si>
  <si>
    <t>73355</t>
  </si>
  <si>
    <t>72000</t>
  </si>
  <si>
    <t>72001</t>
  </si>
  <si>
    <t>72002</t>
  </si>
  <si>
    <t>72003</t>
  </si>
  <si>
    <t>72004</t>
  </si>
  <si>
    <t>72005</t>
  </si>
  <si>
    <t>72006</t>
  </si>
  <si>
    <t>72007</t>
  </si>
  <si>
    <t>72008</t>
  </si>
  <si>
    <t>72009</t>
  </si>
  <si>
    <t>72010</t>
  </si>
  <si>
    <t>72011</t>
  </si>
  <si>
    <t>72012</t>
  </si>
  <si>
    <t>72013</t>
  </si>
  <si>
    <t>72014</t>
  </si>
  <si>
    <t>73101</t>
  </si>
  <si>
    <t>73102</t>
  </si>
  <si>
    <t>73103</t>
  </si>
  <si>
    <t>73104</t>
  </si>
  <si>
    <t>73105</t>
  </si>
  <si>
    <t>73106</t>
  </si>
  <si>
    <t>73107</t>
  </si>
  <si>
    <t>73108</t>
  </si>
  <si>
    <t>73109</t>
  </si>
  <si>
    <t>73110</t>
  </si>
  <si>
    <t>73111</t>
  </si>
  <si>
    <t>73113</t>
  </si>
  <si>
    <t>73114</t>
  </si>
  <si>
    <t>73115</t>
  </si>
  <si>
    <t>73116</t>
  </si>
  <si>
    <t>73117</t>
  </si>
  <si>
    <t>73118</t>
  </si>
  <si>
    <t>73119</t>
  </si>
  <si>
    <t>73120</t>
  </si>
  <si>
    <t>73121</t>
  </si>
  <si>
    <t>73122</t>
  </si>
  <si>
    <t>73123</t>
  </si>
  <si>
    <t>73124</t>
  </si>
  <si>
    <t>73125</t>
  </si>
  <si>
    <t>73126</t>
  </si>
  <si>
    <t>73127</t>
  </si>
  <si>
    <t>73128</t>
  </si>
  <si>
    <t>73129</t>
  </si>
  <si>
    <t>73130</t>
  </si>
  <si>
    <t>73131</t>
  </si>
  <si>
    <t>73132</t>
  </si>
  <si>
    <t>73133</t>
  </si>
  <si>
    <t>73134</t>
  </si>
  <si>
    <t>73135</t>
  </si>
  <si>
    <t>73136</t>
  </si>
  <si>
    <t>73137</t>
  </si>
  <si>
    <t>73138</t>
  </si>
  <si>
    <t>73139</t>
  </si>
  <si>
    <t>73140</t>
  </si>
  <si>
    <t>73141</t>
  </si>
  <si>
    <t>73143</t>
  </si>
  <si>
    <t>73144</t>
  </si>
  <si>
    <t>73145</t>
  </si>
  <si>
    <t>73146</t>
  </si>
  <si>
    <t>73147</t>
  </si>
  <si>
    <t>73148</t>
  </si>
  <si>
    <t>73149</t>
  </si>
  <si>
    <t>73150</t>
  </si>
  <si>
    <t>73152</t>
  </si>
  <si>
    <t>73153</t>
  </si>
  <si>
    <t>73154</t>
  </si>
  <si>
    <t>73155</t>
  </si>
  <si>
    <t>73156</t>
  </si>
  <si>
    <t>73157</t>
  </si>
  <si>
    <t>73158</t>
  </si>
  <si>
    <t>73159</t>
  </si>
  <si>
    <t>73160</t>
  </si>
  <si>
    <t>73161</t>
  </si>
  <si>
    <t>73162</t>
  </si>
  <si>
    <t>73163</t>
  </si>
  <si>
    <t>73164</t>
  </si>
  <si>
    <t>73165</t>
  </si>
  <si>
    <t>73166</t>
  </si>
  <si>
    <t>73167</t>
  </si>
  <si>
    <t>73168</t>
  </si>
  <si>
    <t>73169</t>
  </si>
  <si>
    <t>73170</t>
  </si>
  <si>
    <t>73171</t>
  </si>
  <si>
    <t>73201</t>
  </si>
  <si>
    <t>73202</t>
  </si>
  <si>
    <t>73203</t>
  </si>
  <si>
    <t>73204</t>
  </si>
  <si>
    <t>73205</t>
  </si>
  <si>
    <t>73206</t>
  </si>
  <si>
    <t>73207</t>
  </si>
  <si>
    <t>73208</t>
  </si>
  <si>
    <t>73209</t>
  </si>
  <si>
    <t>73210</t>
  </si>
  <si>
    <t>73211</t>
  </si>
  <si>
    <t>73212</t>
  </si>
  <si>
    <t>73213</t>
  </si>
  <si>
    <t>73214</t>
  </si>
  <si>
    <t>73215</t>
  </si>
  <si>
    <t>73216</t>
  </si>
  <si>
    <t>73217</t>
  </si>
  <si>
    <t>73218</t>
  </si>
  <si>
    <t>73219</t>
  </si>
  <si>
    <t>73221</t>
  </si>
  <si>
    <t>73222</t>
  </si>
  <si>
    <t>73223</t>
  </si>
  <si>
    <t>73224</t>
  </si>
  <si>
    <t>73225</t>
  </si>
  <si>
    <t>73226</t>
  </si>
  <si>
    <t>73227</t>
  </si>
  <si>
    <t>73228</t>
  </si>
  <si>
    <t>73230</t>
  </si>
  <si>
    <t>73231</t>
  </si>
  <si>
    <t>73232</t>
  </si>
  <si>
    <t>73233</t>
  </si>
  <si>
    <t>73234</t>
  </si>
  <si>
    <t>73235</t>
  </si>
  <si>
    <t>73236</t>
  </si>
  <si>
    <t>73237</t>
  </si>
  <si>
    <t>73238</t>
  </si>
  <si>
    <t>73239</t>
  </si>
  <si>
    <t>73240</t>
  </si>
  <si>
    <t>73241</t>
  </si>
  <si>
    <t>73601</t>
  </si>
  <si>
    <t>73602</t>
  </si>
  <si>
    <t>73401</t>
  </si>
  <si>
    <t>73402</t>
  </si>
  <si>
    <t>73403</t>
  </si>
  <si>
    <t>73404</t>
  </si>
  <si>
    <t>73405</t>
  </si>
  <si>
    <t>73406</t>
  </si>
  <si>
    <t>73407</t>
  </si>
  <si>
    <t>73501</t>
  </si>
  <si>
    <t>73502</t>
  </si>
  <si>
    <t>73503</t>
  </si>
  <si>
    <t>73504</t>
  </si>
  <si>
    <t>73505</t>
  </si>
  <si>
    <t>73506</t>
  </si>
  <si>
    <t>83901</t>
  </si>
  <si>
    <t>83902</t>
  </si>
  <si>
    <t>83903</t>
  </si>
  <si>
    <t>83904</t>
  </si>
  <si>
    <t>83905</t>
  </si>
  <si>
    <t>83906</t>
  </si>
  <si>
    <t>84001</t>
  </si>
  <si>
    <t>84002</t>
  </si>
  <si>
    <t>84003</t>
  </si>
  <si>
    <t>84004</t>
  </si>
  <si>
    <t>84005</t>
  </si>
  <si>
    <t>84006</t>
  </si>
  <si>
    <t>84007</t>
  </si>
  <si>
    <t>84008</t>
  </si>
  <si>
    <t>84009</t>
  </si>
  <si>
    <t>84010</t>
  </si>
  <si>
    <t>84011</t>
  </si>
  <si>
    <t>84012</t>
  </si>
  <si>
    <t>84013</t>
  </si>
  <si>
    <t>84014</t>
  </si>
  <si>
    <t>84015</t>
  </si>
  <si>
    <t>84016</t>
  </si>
  <si>
    <t>84017</t>
  </si>
  <si>
    <t>84018</t>
  </si>
  <si>
    <t>84019</t>
  </si>
  <si>
    <t>84020</t>
  </si>
  <si>
    <t>84101</t>
  </si>
  <si>
    <t>84102</t>
  </si>
  <si>
    <t>84103</t>
  </si>
  <si>
    <t>84202</t>
  </si>
  <si>
    <t>84204</t>
  </si>
  <si>
    <t>84203</t>
  </si>
  <si>
    <t>84205</t>
  </si>
  <si>
    <t>84301</t>
  </si>
  <si>
    <t>84302</t>
  </si>
  <si>
    <t>84303</t>
  </si>
  <si>
    <t>84401</t>
  </si>
  <si>
    <t>84402</t>
  </si>
  <si>
    <t>84403</t>
  </si>
  <si>
    <t>84404</t>
  </si>
  <si>
    <t>84410</t>
  </si>
  <si>
    <t>84420</t>
  </si>
  <si>
    <t>84421</t>
  </si>
  <si>
    <t>84422</t>
  </si>
  <si>
    <t>73701</t>
  </si>
  <si>
    <t>73702</t>
  </si>
  <si>
    <t>73801</t>
  </si>
  <si>
    <t>73804</t>
  </si>
  <si>
    <t>73803</t>
  </si>
  <si>
    <t>73806</t>
  </si>
  <si>
    <t>73802</t>
  </si>
  <si>
    <t>73805</t>
  </si>
  <si>
    <t>94501</t>
  </si>
  <si>
    <t>94502</t>
  </si>
  <si>
    <t>94503</t>
  </si>
  <si>
    <t>94504</t>
  </si>
  <si>
    <t>94505</t>
  </si>
  <si>
    <t>94513</t>
  </si>
  <si>
    <t>94514</t>
  </si>
  <si>
    <t>94517</t>
  </si>
  <si>
    <t>94518</t>
  </si>
  <si>
    <t>94506</t>
  </si>
  <si>
    <t>94507</t>
  </si>
  <si>
    <t>94508</t>
  </si>
  <si>
    <t>94509</t>
  </si>
  <si>
    <t>94510</t>
  </si>
  <si>
    <t>94515</t>
  </si>
  <si>
    <t>94511</t>
  </si>
  <si>
    <t>94512</t>
  </si>
  <si>
    <t>94516</t>
  </si>
  <si>
    <t>94601</t>
  </si>
  <si>
    <t>94701</t>
  </si>
  <si>
    <t>94702</t>
  </si>
  <si>
    <t>94703</t>
  </si>
  <si>
    <t>94704</t>
  </si>
  <si>
    <t>94705</t>
  </si>
  <si>
    <t>94800</t>
  </si>
  <si>
    <t>94801</t>
  </si>
  <si>
    <t>94802</t>
  </si>
  <si>
    <t>94803</t>
  </si>
  <si>
    <t>94804</t>
  </si>
  <si>
    <t>Sifra</t>
  </si>
  <si>
    <t>Column1</t>
  </si>
  <si>
    <t>Column2</t>
  </si>
  <si>
    <t>TipKonstrukcija</t>
  </si>
  <si>
    <t>H07V-U   4</t>
  </si>
  <si>
    <t>H07V-U   6</t>
  </si>
  <si>
    <t>H07V-U   10</t>
  </si>
  <si>
    <t>H07V-R   10</t>
  </si>
  <si>
    <t>H07V-R   16</t>
  </si>
  <si>
    <t>H07V-R   25</t>
  </si>
  <si>
    <t>H07V-R   35</t>
  </si>
  <si>
    <t>H05V-K   1</t>
  </si>
  <si>
    <t>(N)YM   3 x 1,5</t>
  </si>
  <si>
    <t>(N)YM   4 x 1,5</t>
  </si>
  <si>
    <t>(N)YM   5 x 1,5</t>
  </si>
  <si>
    <t>(N)YM   7 x 1,5</t>
  </si>
  <si>
    <t>(N)YM   3 x 2,5</t>
  </si>
  <si>
    <t>(N)YM   4 x 2,5</t>
  </si>
  <si>
    <t>(N)YM   5 x 2,5</t>
  </si>
  <si>
    <t>(N)YM   3 x 4</t>
  </si>
  <si>
    <t>(N)YM   3 x 6</t>
  </si>
  <si>
    <t>(N)YM   4 x 4</t>
  </si>
  <si>
    <t>(N)YM   4 x 6</t>
  </si>
  <si>
    <t>(N)YM   4 x 10</t>
  </si>
  <si>
    <t>(N)YM   5 x 4</t>
  </si>
  <si>
    <t>(N)YM   5 x 6</t>
  </si>
  <si>
    <t>(N)YM   5 x 10</t>
  </si>
  <si>
    <t>NYiFY   3 x 1,5</t>
  </si>
  <si>
    <t>NYiFY   3 x 2,5</t>
  </si>
  <si>
    <t>H03VH-H   2 x 0,75</t>
  </si>
  <si>
    <t>H03VV-F   2 x 0,75</t>
  </si>
  <si>
    <t>H03VV-F   3 G 0,75</t>
  </si>
  <si>
    <t>H03VV-F   4 G 0,75</t>
  </si>
  <si>
    <t>H03VV-F   5 G 0,75</t>
  </si>
  <si>
    <t>H05VV-F   2 x 1</t>
  </si>
  <si>
    <t>H05VV-F   3 G 1</t>
  </si>
  <si>
    <t>H05VV-F   4 G 1</t>
  </si>
  <si>
    <t>H05VV-F   5 G 1</t>
  </si>
  <si>
    <t>H05VV-F   7 G 1</t>
  </si>
  <si>
    <t>H05VV-F   2 x 1,5</t>
  </si>
  <si>
    <t>H05VV-F   3 G 1,5</t>
  </si>
  <si>
    <t>H05VV-F   4 G 1,5</t>
  </si>
  <si>
    <t>H05VV-F   5 G 1,5</t>
  </si>
  <si>
    <t>H05VV-F   7 G 1,5</t>
  </si>
  <si>
    <t>H05VV-F   2 x 2,5</t>
  </si>
  <si>
    <t>H05VV-F   3 G 2,5</t>
  </si>
  <si>
    <t>H05VV-F   4 G 2,5</t>
  </si>
  <si>
    <t>H05VV-F   5 G 2,5</t>
  </si>
  <si>
    <t>H05VV-F   5 G 4</t>
  </si>
  <si>
    <t>H05VV-F   5 G 6</t>
  </si>
  <si>
    <t>E-YY-O   1 x 16</t>
  </si>
  <si>
    <t>E-YY-O   1 x 25</t>
  </si>
  <si>
    <t>E-YY-O   1 x 35</t>
  </si>
  <si>
    <t>E-YY-O   1 x 50</t>
  </si>
  <si>
    <t>E-YY-O   1 x 70</t>
  </si>
  <si>
    <t>E-YY-O   1 x 95</t>
  </si>
  <si>
    <t>E-YY-O   1 x 120</t>
  </si>
  <si>
    <t>E-YY-O   1 x 150</t>
  </si>
  <si>
    <t>E-YY-O   1 x 185</t>
  </si>
  <si>
    <t>E-YY-O   1 x 240</t>
  </si>
  <si>
    <t>E-YY-O   1 x 300</t>
  </si>
  <si>
    <t>E-YY-O   2 x 1,5</t>
  </si>
  <si>
    <t>E-YY-O   2 x 2,5</t>
  </si>
  <si>
    <t>E-YY-O   2 x 4</t>
  </si>
  <si>
    <t>E-YY-O   2 x 6</t>
  </si>
  <si>
    <t>E-YY-J   3 x 1,5</t>
  </si>
  <si>
    <t>E-YY-J   3 x 2,5</t>
  </si>
  <si>
    <t>E-YY-J   3 x 4</t>
  </si>
  <si>
    <t>E-YY-J   3 x 6</t>
  </si>
  <si>
    <t>E-YY-J   3 x 10</t>
  </si>
  <si>
    <t>E-YY-J   4 x 1,5</t>
  </si>
  <si>
    <t>E-YY-J   4 x 2,5</t>
  </si>
  <si>
    <t>E-YY-J   4 x 4</t>
  </si>
  <si>
    <t>E-YY-J   4 x 6</t>
  </si>
  <si>
    <t>E-YY-J   4 x 10  RM</t>
  </si>
  <si>
    <t>E-YY-J   4 x 16</t>
  </si>
  <si>
    <t>E-YY-J   4 x 25</t>
  </si>
  <si>
    <t>E-YY-J   4 x 35</t>
  </si>
  <si>
    <t>E-YY-J   4 x 50</t>
  </si>
  <si>
    <t>E-YY-J   4 x 70</t>
  </si>
  <si>
    <t>E-YY-J   4 x 95</t>
  </si>
  <si>
    <t>E-YY-J   4 x 120</t>
  </si>
  <si>
    <t>E-YY-J   4 x 150</t>
  </si>
  <si>
    <t>E-YY-J   4 x 185</t>
  </si>
  <si>
    <t>E-YY-J   4 x 240</t>
  </si>
  <si>
    <t>E-YY-J   5 x 1,5</t>
  </si>
  <si>
    <t>E-YY-J   5 x 2,5</t>
  </si>
  <si>
    <t>E-YY-J   5 x 4</t>
  </si>
  <si>
    <t>E-YY-J   5 x 6</t>
  </si>
  <si>
    <t>E-YY-J   5 x 10  RM</t>
  </si>
  <si>
    <t>E-YY-J   5 x 16</t>
  </si>
  <si>
    <t>E-YY-J   5 x 25</t>
  </si>
  <si>
    <t>E-YY-J   5 x 35</t>
  </si>
  <si>
    <t>E-YY-J   5 x 50</t>
  </si>
  <si>
    <t>E-YY-J   5 x 70</t>
  </si>
  <si>
    <t>E-YY-J   5 x 95</t>
  </si>
  <si>
    <t>E-YY-JZ   7 x 1,5</t>
  </si>
  <si>
    <t>E-YY-JZ   10 x 1,5</t>
  </si>
  <si>
    <t>E-YY-JZ   12 x 1,5</t>
  </si>
  <si>
    <t>E-YY-JZ   14 x 1,5</t>
  </si>
  <si>
    <t>E-YY-JZ   16 x 1,5</t>
  </si>
  <si>
    <t>E-YY-JZ   19 x 1,5</t>
  </si>
  <si>
    <t>E-YY-JZ   24 x 1,5</t>
  </si>
  <si>
    <t>E-YY-JZ   7 x 2,5</t>
  </si>
  <si>
    <t>E-YY-JZ   10 x 2,5</t>
  </si>
  <si>
    <t>E-YY-JZ   12 x 2,5</t>
  </si>
  <si>
    <t>E-YY-JZ   14 x 2,5</t>
  </si>
  <si>
    <t>E-YY-JZ   16 x 2,5</t>
  </si>
  <si>
    <t>E-YY-JZ   19 x 2,5</t>
  </si>
  <si>
    <t>E-YY-JZ   24 x 2,5</t>
  </si>
  <si>
    <t>FG16R16   1 x 25</t>
  </si>
  <si>
    <t>FG16R16   1 x 35</t>
  </si>
  <si>
    <t>FG16R16   1 x 50</t>
  </si>
  <si>
    <t>FG16R16   1 x 70</t>
  </si>
  <si>
    <t>FG16R16   1 x 95</t>
  </si>
  <si>
    <t>FG16R16   1 x 120</t>
  </si>
  <si>
    <t>FG16R16   1 x 150</t>
  </si>
  <si>
    <t>FG16R16   1 x 185</t>
  </si>
  <si>
    <t>FG16R16   1 x 240</t>
  </si>
  <si>
    <t>FG16R16   1 x 300</t>
  </si>
  <si>
    <t>FG16R16   1 x 400</t>
  </si>
  <si>
    <t>FG16OR16   2 x 1,5</t>
  </si>
  <si>
    <t>FG16OR16   2 x 2,5</t>
  </si>
  <si>
    <t>FG16OR16   2 x 4</t>
  </si>
  <si>
    <t>FG16OR16   2 x 6</t>
  </si>
  <si>
    <t>FG16OR16   2 x 10</t>
  </si>
  <si>
    <t>FG16OR16   3 G 1,5</t>
  </si>
  <si>
    <t>FG16OR16   3 G 2,5</t>
  </si>
  <si>
    <t>FG16OR16   3 G 4</t>
  </si>
  <si>
    <t>FG16OR16   3 G 6</t>
  </si>
  <si>
    <t>FG16OR16   3 G 10</t>
  </si>
  <si>
    <t>FG16OR16   3 x 35 + 1 G 25</t>
  </si>
  <si>
    <t>FG16OR16   3 x 50 x 1 G 25</t>
  </si>
  <si>
    <t>FG16OR16   3 x 70 + 1 G 35</t>
  </si>
  <si>
    <t>FG16OR16   3 x 95 + 1 G 50</t>
  </si>
  <si>
    <t>FG16OR16   3 x 120 + 1 G 70</t>
  </si>
  <si>
    <t>FG16OR16   3 x 150 + 1 G 95</t>
  </si>
  <si>
    <t>FG16OR16   4 G 1,5</t>
  </si>
  <si>
    <t>FG16OR16   4 G 2,5</t>
  </si>
  <si>
    <t>FG16OR16   4 G 4</t>
  </si>
  <si>
    <t>FG16OR16   4 G 6</t>
  </si>
  <si>
    <t>FG16OR16   4 G 10</t>
  </si>
  <si>
    <t>FG16OR16   4 G 16</t>
  </si>
  <si>
    <t>FG16OR16   4 G 25</t>
  </si>
  <si>
    <t>FG16OR16   4 G 50</t>
  </si>
  <si>
    <t>FG16OR16   4 G 70</t>
  </si>
  <si>
    <t>FG16OR16   4 G 95</t>
  </si>
  <si>
    <t>FG16OR16   4 G 120</t>
  </si>
  <si>
    <t>FG16OR16   4 G 150</t>
  </si>
  <si>
    <t>FG16OR16   5 G 1,5</t>
  </si>
  <si>
    <t>FG16OR16   5 G 2,5</t>
  </si>
  <si>
    <t>FG16OR16   5 G 4</t>
  </si>
  <si>
    <t>FG16OR16   5 G 6</t>
  </si>
  <si>
    <t>FG16OR16   5 G 10</t>
  </si>
  <si>
    <t>FG16OR16   5 G 16</t>
  </si>
  <si>
    <t>FG16OR16   5 G 25</t>
  </si>
  <si>
    <t>FG16OR16   5 G 35</t>
  </si>
  <si>
    <t>FG16OR16   5 G 50</t>
  </si>
  <si>
    <t>FG16OR16   7 G 1,5</t>
  </si>
  <si>
    <t>FG16OR16   7 G 2,5</t>
  </si>
  <si>
    <t>FG16OR16   12 G 1,5</t>
  </si>
  <si>
    <t>NYCY   2 x 1,5 / 1,5</t>
  </si>
  <si>
    <t>NYCY   3 x 1,5 / 1,5</t>
  </si>
  <si>
    <t>NYCY   4 x 1,5 / 1,5</t>
  </si>
  <si>
    <t>NYCY   5 x 1,5 / 1,5</t>
  </si>
  <si>
    <t>NYCY   7 x 1,5 / 2,5</t>
  </si>
  <si>
    <t>NYCY   12 x 1,5 / 2,5</t>
  </si>
  <si>
    <t>NYCY   16 x 1,5 / 4</t>
  </si>
  <si>
    <t>NYCY   19 x 1,5 / 4</t>
  </si>
  <si>
    <t>NYCY   24 x 1,5 / 6</t>
  </si>
  <si>
    <t>NYCY   30 x 1,5 / 6</t>
  </si>
  <si>
    <t>NYCY   2 x 2,5 / 2,5</t>
  </si>
  <si>
    <t>NYCY   3 x 2,5 / 2,5</t>
  </si>
  <si>
    <t>NYCY   4 x 2,5 / 2,5</t>
  </si>
  <si>
    <t>NYCY   5 x 2,5 / 2,5</t>
  </si>
  <si>
    <t>NYCY   7 x 2,5 / 2,5</t>
  </si>
  <si>
    <t>NYCY   10 x 2,5 / 4</t>
  </si>
  <si>
    <t>NYCY   12 x 2,5 / 4</t>
  </si>
  <si>
    <t>NYCY   16 x 2,5 / 6</t>
  </si>
  <si>
    <t>NYCY   19 x 2,5 / 6</t>
  </si>
  <si>
    <t>NYCY   21 x 2,5 / 6</t>
  </si>
  <si>
    <t>NYCY   24 x 2,5 / 6</t>
  </si>
  <si>
    <t>NYCY   2 x 4 / 4</t>
  </si>
  <si>
    <t>NYCY   3 x 4 / 4</t>
  </si>
  <si>
    <t>NYCY   4 x 4 / 4</t>
  </si>
  <si>
    <t>NYCY   5 x 4 / 4</t>
  </si>
  <si>
    <t>NYCY   2 x 6 / 6</t>
  </si>
  <si>
    <t>NYCY   3 x 6 / 6</t>
  </si>
  <si>
    <t>NYCY   4 x 6 / 6</t>
  </si>
  <si>
    <t>NYCY   5 x 6 / 6</t>
  </si>
  <si>
    <t>NYCY   4 x 10 / 10</t>
  </si>
  <si>
    <t>NYCY   4 x 16 / 16</t>
  </si>
  <si>
    <t>NYCWY   4 x 10 / 10</t>
  </si>
  <si>
    <t>NYCWY   4 x 16 / 16</t>
  </si>
  <si>
    <t>NYCWY   4 x 25 / 16</t>
  </si>
  <si>
    <t>NYCWY   4 x 35 / 16</t>
  </si>
  <si>
    <t>NYCWY   4 x 50 / 25</t>
  </si>
  <si>
    <t>NYCWY   4 x 70 / 35</t>
  </si>
  <si>
    <t>NYCWY   4 x 95 / 50</t>
  </si>
  <si>
    <t>NYCWY   4 x 120 / 70</t>
  </si>
  <si>
    <t>NFA2X   2 x 16</t>
  </si>
  <si>
    <t>NFA2X   4 x 16</t>
  </si>
  <si>
    <t>NA2XS(F)2Y  12/20 kV   1 x 70 / 16</t>
  </si>
  <si>
    <t>NA2XS(F)2Y  12/20 kV   1 x 95 / 16</t>
  </si>
  <si>
    <t>NA2XS(F)2Y  12/20 kV   1 x 120 / 16</t>
  </si>
  <si>
    <t>NA2XS(F)2Y  12/20 kV   1 x 150 / 25</t>
  </si>
  <si>
    <t>NA2XS(F)2Y  12/20 kV   1 x 185 / 25</t>
  </si>
  <si>
    <t>NA2XS(F)2Y  12/20 kV   1 x 240 / 25</t>
  </si>
  <si>
    <t>NA2XS(F)2Y  12/20 kV   1 x 300 / 25</t>
  </si>
  <si>
    <t>NA2XS(F)2Y  12/20 kV   1 x 400 / 35</t>
  </si>
  <si>
    <t>EAXeCWB  20,8/36  kV   1 x 150 / 25</t>
  </si>
  <si>
    <t>EAXeCWB  20,8/36  kV   1 x 185 / 25</t>
  </si>
  <si>
    <t>EAXeCWB  20,8/36  kV   1 x 240 / 25</t>
  </si>
  <si>
    <t>Bakreno uže   16</t>
  </si>
  <si>
    <t>Bakreno uže   25</t>
  </si>
  <si>
    <t>Bakreno uže   35</t>
  </si>
  <si>
    <t>Bakreno uže   50</t>
  </si>
  <si>
    <t>Bakreno uže   70</t>
  </si>
  <si>
    <t>Bakreno uže   95</t>
  </si>
  <si>
    <t>Fe/Zn traka   20 x 3</t>
  </si>
  <si>
    <t>Fe/Zn traka   25 x 4</t>
  </si>
  <si>
    <t>Fe/Zn traka   30 x 4</t>
  </si>
  <si>
    <t>Fe/Zn traka   40 x 4</t>
  </si>
  <si>
    <t>Fe/Zn traka   spojnica 60x60/3</t>
  </si>
  <si>
    <t>Fe/Zn traka   spojnica 80x80/3</t>
  </si>
  <si>
    <t>H05RR-F   2 x 0,75</t>
  </si>
  <si>
    <t>H05RR-F   3 G 0,75</t>
  </si>
  <si>
    <t>H05RR-F   2 x 1</t>
  </si>
  <si>
    <t>H05RR-F   2 x 1,5</t>
  </si>
  <si>
    <t>H05RR-F   3 G 1,5</t>
  </si>
  <si>
    <t>H05RR-F   4 G 1,5</t>
  </si>
  <si>
    <t>H05RR-F   5 G 1,5</t>
  </si>
  <si>
    <t>H05RR-F   2 G 2,5</t>
  </si>
  <si>
    <t>H05RR-F   3 G 2,5</t>
  </si>
  <si>
    <t>H05RR-F   4 G 2,5</t>
  </si>
  <si>
    <t>H05RR-F   5 G 2,5</t>
  </si>
  <si>
    <t>H07RN-F   1 x 10</t>
  </si>
  <si>
    <t>H07RN-F   1 x 16</t>
  </si>
  <si>
    <t>H07RN-F   1 x 25</t>
  </si>
  <si>
    <t>H07RN-F   1 x 35</t>
  </si>
  <si>
    <t>H07RN-F   1 x 50</t>
  </si>
  <si>
    <t>H07RN-F   1 x 70</t>
  </si>
  <si>
    <t>H07RN-F   1 x 95</t>
  </si>
  <si>
    <t>H07RN-F   1 x 120</t>
  </si>
  <si>
    <t>H07RN-F   1 x 150</t>
  </si>
  <si>
    <t>H07RN-F   1 x 185</t>
  </si>
  <si>
    <t>H07RN-F   1 x 240</t>
  </si>
  <si>
    <t>H07RN-F   1 x 300</t>
  </si>
  <si>
    <t>H07RN-F   2 x 1,5</t>
  </si>
  <si>
    <t>H07RN-F   3 G 1,5</t>
  </si>
  <si>
    <t>H07RN-F   4 G 1,5</t>
  </si>
  <si>
    <t>H07RN-F   5 G 1,5</t>
  </si>
  <si>
    <t>H07RN-F   7 G 1,5</t>
  </si>
  <si>
    <t>H07RN-F   12 G 1,5</t>
  </si>
  <si>
    <t>H07RN-F   19 G 1,5</t>
  </si>
  <si>
    <t>H07RN-F   24 G 1,5</t>
  </si>
  <si>
    <t>H07RN-F   2 G 2,5</t>
  </si>
  <si>
    <t>H07RN-F   3 G 2,5</t>
  </si>
  <si>
    <t>H07RN-F   4 G 2,5</t>
  </si>
  <si>
    <t>H07RN-F   5 G 2,5</t>
  </si>
  <si>
    <t>H07RN-F   7 G 2,5</t>
  </si>
  <si>
    <t>H07RN-F   12 G 2,5</t>
  </si>
  <si>
    <t>H07RN-F   19 G 2,5</t>
  </si>
  <si>
    <t>H07RN-F   24 G 2,5</t>
  </si>
  <si>
    <t>H07RN-F   3 G 4</t>
  </si>
  <si>
    <t>H07RN-F   3 G 6</t>
  </si>
  <si>
    <t>H07RN-F   3 G 10</t>
  </si>
  <si>
    <t>H07RN-F   4 G 4</t>
  </si>
  <si>
    <t>H07RN-F   4 G 6</t>
  </si>
  <si>
    <t>H07RN-F   4 G 10</t>
  </si>
  <si>
    <t>H07RN-F   4 G 16</t>
  </si>
  <si>
    <t>H07RN-F   4 G 25</t>
  </si>
  <si>
    <t>H07RN-F   4 G 35</t>
  </si>
  <si>
    <t>H07RN-F   4 G 50</t>
  </si>
  <si>
    <t>H07RN-F   4 G 70</t>
  </si>
  <si>
    <t>H07RN-F   4 G 95</t>
  </si>
  <si>
    <t>H07RN-F   5 G 4</t>
  </si>
  <si>
    <t>H07RN-F   5 G 6</t>
  </si>
  <si>
    <t>H07RN-F   5 G 10</t>
  </si>
  <si>
    <t>H07RN-F   5 G 16</t>
  </si>
  <si>
    <t>H07RN-F   5 G 25</t>
  </si>
  <si>
    <t>H07RN-F   5 G 35</t>
  </si>
  <si>
    <t>H01N2-D   1 x 16</t>
  </si>
  <si>
    <t>H01N2-D   1 x 25</t>
  </si>
  <si>
    <t>H01N2-D   1 x 35</t>
  </si>
  <si>
    <t>H01N2-D   1 x 50</t>
  </si>
  <si>
    <t>H01N2-D   1 x 70</t>
  </si>
  <si>
    <t>H01N2-D   1 x 95</t>
  </si>
  <si>
    <t>H05RNH2-F   2 x 2,5</t>
  </si>
  <si>
    <t>NSSHöu   3 x 1,5</t>
  </si>
  <si>
    <t>NSSHöu   4 x 1,5</t>
  </si>
  <si>
    <t>NSSHöu   5 x 1,5</t>
  </si>
  <si>
    <t>NSSHöu   3 x 2,5</t>
  </si>
  <si>
    <t>NSSHöu   4 x 2,5</t>
  </si>
  <si>
    <t>NSSHöu   5 x 2,5</t>
  </si>
  <si>
    <t>NSSHöu   4 x 4</t>
  </si>
  <si>
    <t>NSSHöu   4 x 6</t>
  </si>
  <si>
    <t>NSSHöu   4 x 10</t>
  </si>
  <si>
    <t>NSSHöu   4 x 16</t>
  </si>
  <si>
    <t>NSSHöu   4 x 25</t>
  </si>
  <si>
    <t>NSSHöu   4 x 35</t>
  </si>
  <si>
    <t>NSSHöu   4 x 50</t>
  </si>
  <si>
    <t>NSSHöu   5 x 4</t>
  </si>
  <si>
    <t>NSSHöu   5 x 6</t>
  </si>
  <si>
    <t>NSSHöu   5 x 10</t>
  </si>
  <si>
    <t>SiF   1</t>
  </si>
  <si>
    <t>SiF   4</t>
  </si>
  <si>
    <t>SiF   6</t>
  </si>
  <si>
    <t>SiF   10</t>
  </si>
  <si>
    <t>SiF   16</t>
  </si>
  <si>
    <t>SiF   25</t>
  </si>
  <si>
    <t>SiF   35</t>
  </si>
  <si>
    <t>SiHF   2 x 0,75</t>
  </si>
  <si>
    <t>SiHF   3 x 0,75</t>
  </si>
  <si>
    <t>SiHF   3 x 1</t>
  </si>
  <si>
    <t>SiHF   2 x 1,5</t>
  </si>
  <si>
    <t>SiHF   3 x 1,5</t>
  </si>
  <si>
    <t>SiHF   4 x 1,5</t>
  </si>
  <si>
    <t>SiHF   5 x 1,5</t>
  </si>
  <si>
    <t>SiHF   7 x 1,5</t>
  </si>
  <si>
    <t>SiHF   3 x 2,5</t>
  </si>
  <si>
    <t>SiHF   4 x 2,5</t>
  </si>
  <si>
    <t>SiHF   5 x 2,5</t>
  </si>
  <si>
    <t>H07BQ-F   2 x 1,5</t>
  </si>
  <si>
    <t>H07BQ-F   3 x 1,5</t>
  </si>
  <si>
    <t>H07BQ-F   4 x 1,5</t>
  </si>
  <si>
    <t>H07BQ-F   5 x 1,5</t>
  </si>
  <si>
    <t>H07BQ-F   3 x 2,5</t>
  </si>
  <si>
    <t>H07BQ-F   4 x 2,5</t>
  </si>
  <si>
    <t>H07BQ-F   5 x 2,5</t>
  </si>
  <si>
    <t>H07BQ-F   3 x 4</t>
  </si>
  <si>
    <t>H07BQ-F   5 x 4</t>
  </si>
  <si>
    <t>H07BQ-F   5 x 6</t>
  </si>
  <si>
    <t>H07Z-K   4</t>
  </si>
  <si>
    <t>H07Z-K   6</t>
  </si>
  <si>
    <t>H07Z-K   10</t>
  </si>
  <si>
    <t>H07Z-K   16</t>
  </si>
  <si>
    <t>H07Z-K   25</t>
  </si>
  <si>
    <t>H07Z-K   35</t>
  </si>
  <si>
    <t>H07Z-K   50</t>
  </si>
  <si>
    <t>H07Z-K   70</t>
  </si>
  <si>
    <t>H07Z-K   95</t>
  </si>
  <si>
    <t>H07Z-K   120</t>
  </si>
  <si>
    <t>H07Z-K   150</t>
  </si>
  <si>
    <t>H07Z-K   185</t>
  </si>
  <si>
    <t>H07Z-K   240</t>
  </si>
  <si>
    <t>NHXMH   2 x 1,5</t>
  </si>
  <si>
    <t>NHXMH   3 x 1,5</t>
  </si>
  <si>
    <t>NHXMH   4 x 1,5</t>
  </si>
  <si>
    <t>NHXMH   5 x 1,5</t>
  </si>
  <si>
    <t>NHXMH   7 x 1,5</t>
  </si>
  <si>
    <t>NHXMH   3 x 2,5</t>
  </si>
  <si>
    <t>NHXMH   5 x 2,5</t>
  </si>
  <si>
    <t>NHXMH   3 x 4</t>
  </si>
  <si>
    <t>NHXMH   3 x 6</t>
  </si>
  <si>
    <t>NHXMH   5 x 4</t>
  </si>
  <si>
    <t>NHXMH   5 x 6</t>
  </si>
  <si>
    <t>NHXMH   5 x 10</t>
  </si>
  <si>
    <t>NHXMH   5 x 16</t>
  </si>
  <si>
    <t>N2XH   1 x 16</t>
  </si>
  <si>
    <t>N2XH   1 x 25</t>
  </si>
  <si>
    <t>N2XH   1 x 35</t>
  </si>
  <si>
    <t>N2XH   1 x 50</t>
  </si>
  <si>
    <t>N2XH   1 x 70</t>
  </si>
  <si>
    <t>N2XH   1 x 95</t>
  </si>
  <si>
    <t>N2XH   1 x 120</t>
  </si>
  <si>
    <t>N2XH   1 x 150</t>
  </si>
  <si>
    <t>N2XH   1 x 185</t>
  </si>
  <si>
    <t>N2XH   1 x 240</t>
  </si>
  <si>
    <t>N2XH   1 x 300</t>
  </si>
  <si>
    <t>N2XH   2 x 1,5</t>
  </si>
  <si>
    <t>N2XH   2 x 2,5</t>
  </si>
  <si>
    <t>N2XH   3 x 1,5</t>
  </si>
  <si>
    <t>N2XH   3 x 2,5</t>
  </si>
  <si>
    <t>N2XH   3 x 4</t>
  </si>
  <si>
    <t>N2XH   3 x 6</t>
  </si>
  <si>
    <t>N2XH   3 x 10</t>
  </si>
  <si>
    <t>N2XH   4 x 1,5</t>
  </si>
  <si>
    <t>N2XH   4 x 2,5</t>
  </si>
  <si>
    <t>N2XH   4 x 4</t>
  </si>
  <si>
    <t>N2XH   4 x 6</t>
  </si>
  <si>
    <t>N2XH   4 x 10</t>
  </si>
  <si>
    <t>N2XH   4 x 16</t>
  </si>
  <si>
    <t>N2XH   4 x 25</t>
  </si>
  <si>
    <t>N2XH   4 x 35</t>
  </si>
  <si>
    <t>N2XH   4 x 50</t>
  </si>
  <si>
    <t>N2XH   4 x 70</t>
  </si>
  <si>
    <t>N2XH   4 x 95</t>
  </si>
  <si>
    <t>N2XH   4 x 120</t>
  </si>
  <si>
    <t>N2XH   4 x 150</t>
  </si>
  <si>
    <t>N2XH   4 x 185</t>
  </si>
  <si>
    <t>N2XH   4 x 240</t>
  </si>
  <si>
    <t>N2XH   5 x 1,5</t>
  </si>
  <si>
    <t>N2XH   5 x 2,5</t>
  </si>
  <si>
    <t>N2XH   5 x 4</t>
  </si>
  <si>
    <t>N2XH   5 x 6</t>
  </si>
  <si>
    <t>N2XH   5 x 10</t>
  </si>
  <si>
    <t>N2XH   5 x 16</t>
  </si>
  <si>
    <t>N2XH   5 x 25</t>
  </si>
  <si>
    <t>N2XH   5 x 35</t>
  </si>
  <si>
    <t>N2XH   7 x 1,5</t>
  </si>
  <si>
    <t>N2XH   10 x 1,5</t>
  </si>
  <si>
    <t>N2XH   12 x 1,5</t>
  </si>
  <si>
    <t>N2XH   7 x 2,5</t>
  </si>
  <si>
    <t>FG16OM16   3 G 1,5</t>
  </si>
  <si>
    <t>FG16OM16   3 G 2,5</t>
  </si>
  <si>
    <t>FG16OM16   3 G 4</t>
  </si>
  <si>
    <t>FG16OM16   3 G 6</t>
  </si>
  <si>
    <t>FG16OM16   3 G 10</t>
  </si>
  <si>
    <t>FG16OM16   3 G 16</t>
  </si>
  <si>
    <t>FG16OM16   5 G 1,5</t>
  </si>
  <si>
    <t>FG16OM16   5 G 2,5</t>
  </si>
  <si>
    <t>FG16OM16   5 G 4</t>
  </si>
  <si>
    <t>FG16OM16   5 G 6</t>
  </si>
  <si>
    <t>FG16OM16   5 G 10</t>
  </si>
  <si>
    <t>FG16OM16   5 G 16</t>
  </si>
  <si>
    <t>NHXH FE180 / E90   1 x 25</t>
  </si>
  <si>
    <t>NHXH FE180 / E90   1 x 35</t>
  </si>
  <si>
    <t>NHXH FE180 / E90   1 x 50</t>
  </si>
  <si>
    <t>NHXH FE180 / E90   1 x 70</t>
  </si>
  <si>
    <t>NHXH FE180 / E90   1 x 95</t>
  </si>
  <si>
    <t>NHXH FE180 / E90   1 x 120</t>
  </si>
  <si>
    <t>NHXH FE180 / E90   1 x 150</t>
  </si>
  <si>
    <t>NHXH FE180 / E90   1 x 185</t>
  </si>
  <si>
    <t>NHXH FE180 / E90   1 x 240</t>
  </si>
  <si>
    <t>NHXH FE180 / E90   2 x 1,5</t>
  </si>
  <si>
    <t>NHXH FE180 / E90   3 x 1,5</t>
  </si>
  <si>
    <t>NHXH FE180 / E90   3 x 2,5</t>
  </si>
  <si>
    <t>NHXH FE180 / E90   3 x 4</t>
  </si>
  <si>
    <t>NHXH FE180 / E90   3 x 6</t>
  </si>
  <si>
    <t>NHXH FE180 / E90   4 x 1,5</t>
  </si>
  <si>
    <t>NHXH FE180 / E90   4 x 2,5</t>
  </si>
  <si>
    <t>NHXH FE180 / E90   4 x 4</t>
  </si>
  <si>
    <t>NHXH FE180 / E90   4 x 6</t>
  </si>
  <si>
    <t>NHXH FE180 / E90   4 x 10</t>
  </si>
  <si>
    <t>NHXH FE180 / E90   4 x 16</t>
  </si>
  <si>
    <t>NHXH FE180 / E90   4 x 25</t>
  </si>
  <si>
    <t>NHXH FE180 / E90   4 x 35</t>
  </si>
  <si>
    <t>NHXH FE180 / E90   4 x 50</t>
  </si>
  <si>
    <t>NHXH FE180 / E90   4 x 70</t>
  </si>
  <si>
    <t>NHXH FE180 / E90   4 x 95</t>
  </si>
  <si>
    <t>NHXH FE180 / E90   4 x 120</t>
  </si>
  <si>
    <t>NHXH FE180 / E90   4 x 150</t>
  </si>
  <si>
    <t>NHXH FE180 / E90   4 x 185</t>
  </si>
  <si>
    <t>NHXH FE180 / E90   4 x 240</t>
  </si>
  <si>
    <t>NHXH FE180 / E90   5 x 1,5</t>
  </si>
  <si>
    <t>NHXH FE180 / E90   5 x 2,5</t>
  </si>
  <si>
    <t>NHXH FE180 / E90   5 x 4</t>
  </si>
  <si>
    <t>NHXH FE180 / E90   5 x 6</t>
  </si>
  <si>
    <t>NHXH FE180 / E90   5 x 10</t>
  </si>
  <si>
    <t>NHXH FE180 / E90   5 x 16</t>
  </si>
  <si>
    <t>NHXH FE180 / E90   5 x 25</t>
  </si>
  <si>
    <t>NHXH FE180 / E90   5 x 35</t>
  </si>
  <si>
    <t>NHXH FE180 / E90   7 x 1,5</t>
  </si>
  <si>
    <t>NHXH FE180 / E90   7 x 2,5</t>
  </si>
  <si>
    <t>BXO-HFTG   3 x 1,5</t>
  </si>
  <si>
    <t>BXO-HFTG   3 x 2,5</t>
  </si>
  <si>
    <t>H1Z2Z2-K   1 x 4</t>
  </si>
  <si>
    <t>H1Z2Z2-K   1 x 6</t>
  </si>
  <si>
    <t>H1Z2Z2-K   1 x 10</t>
  </si>
  <si>
    <t>LiYCY   2 x 0,25</t>
  </si>
  <si>
    <t>LiYCY   3 x 0,25</t>
  </si>
  <si>
    <t>LiYCY   4 x 0,25</t>
  </si>
  <si>
    <t>LiYCY   5 x 0,25</t>
  </si>
  <si>
    <t>LiYCY   6 x 0,25</t>
  </si>
  <si>
    <t>LiYCY   7 x 0,25</t>
  </si>
  <si>
    <t>LiYCY   8 x 0,25</t>
  </si>
  <si>
    <t>LiYCY   10 x 0,25</t>
  </si>
  <si>
    <t>LiYCY   2 x 0,5</t>
  </si>
  <si>
    <t>LiYCY   3 x 0,5</t>
  </si>
  <si>
    <t>LiYCY   4 x 0,5</t>
  </si>
  <si>
    <t>LiYCY   5 x 0,5</t>
  </si>
  <si>
    <t>LiYCY   7 x 0,5</t>
  </si>
  <si>
    <t>LiYCY   10 x 0,5</t>
  </si>
  <si>
    <t>LiYCY   12 x 0,5</t>
  </si>
  <si>
    <t>LiYCY   2 x 0,75</t>
  </si>
  <si>
    <t>LiYCY   3 x 0,75</t>
  </si>
  <si>
    <t>LiYCY   4 x 0,75</t>
  </si>
  <si>
    <t>LiYCY   5 x 0,75</t>
  </si>
  <si>
    <t>LiYCY   7 x 0,75</t>
  </si>
  <si>
    <t>LiYCY   8 x 0,75</t>
  </si>
  <si>
    <t>LiYCY   10 x 0,75</t>
  </si>
  <si>
    <t>LiYCY   12 x 0,75</t>
  </si>
  <si>
    <t>LiYCY   2 x 1</t>
  </si>
  <si>
    <t>LiYCY   3 x 1</t>
  </si>
  <si>
    <t>LiYCY   4 x 1</t>
  </si>
  <si>
    <t>LiYCY   5 x 1</t>
  </si>
  <si>
    <t>LiYCY   7 x 1</t>
  </si>
  <si>
    <t>LiYCY   8 x 1</t>
  </si>
  <si>
    <t>LiYCY   10 x 1</t>
  </si>
  <si>
    <t>LiYCY   12 x 1</t>
  </si>
  <si>
    <t>LiYCY   2 x 1,5</t>
  </si>
  <si>
    <t>LiYCY   3 x 1,5</t>
  </si>
  <si>
    <t>LiYCY   4 x 1,5</t>
  </si>
  <si>
    <t>LiYCY   5 x 1,5</t>
  </si>
  <si>
    <t>LiYCY   7 x 1,5</t>
  </si>
  <si>
    <t>LiYCY-TP   2 x 2 x 0,5</t>
  </si>
  <si>
    <t>LiYCY-TP   3 x 2 x 0,5</t>
  </si>
  <si>
    <t>LiYCY-TP   4 x 2 x 0,5</t>
  </si>
  <si>
    <t>LiYCY-TP   6 x 2 x 0,5</t>
  </si>
  <si>
    <t>LiYCY-TP   8 x 2 x 0,5</t>
  </si>
  <si>
    <t>LiYCY-TP   12 x 2 x 0,5</t>
  </si>
  <si>
    <t>LiYCY-TP   2 x 2 x 0,75</t>
  </si>
  <si>
    <t>LiYCY-TP   3 x 2 x 0,75</t>
  </si>
  <si>
    <t>LiYCY-TP   4 x 2 x 0,75</t>
  </si>
  <si>
    <t>LiYCY-TP   6 x 2 x 0,75</t>
  </si>
  <si>
    <t>LiHCH   2 x 0,75</t>
  </si>
  <si>
    <t>LiHCH   3 x 0,75</t>
  </si>
  <si>
    <t>LiHCH   4 x 0,75</t>
  </si>
  <si>
    <t>LiHCH   5 x 0,75</t>
  </si>
  <si>
    <t>LiHCH   7 x 0,75</t>
  </si>
  <si>
    <t>LiHCH   2 x 1</t>
  </si>
  <si>
    <t>LiHCH   3 x 1</t>
  </si>
  <si>
    <t>LiHCH   4 x 1</t>
  </si>
  <si>
    <t>LiHCH   5 x 1</t>
  </si>
  <si>
    <t>LiHCH   7 x 1</t>
  </si>
  <si>
    <t>LiHCH   2 x 1,5</t>
  </si>
  <si>
    <t>LiHCH   3 x 1,5</t>
  </si>
  <si>
    <t>LiHCH   4 x 1,5</t>
  </si>
  <si>
    <t>LiHCH   5 x 1,5</t>
  </si>
  <si>
    <t>LiHCH   7 x 1,5</t>
  </si>
  <si>
    <t>YSLY   2 x 0,5</t>
  </si>
  <si>
    <t>YSLY   3 x 0,5</t>
  </si>
  <si>
    <t>YSLY   4 x 0,5</t>
  </si>
  <si>
    <t>YSLY   5 x 0,5</t>
  </si>
  <si>
    <t>YSLY   7 x 0,5</t>
  </si>
  <si>
    <t>YSLY   10 x 0,5</t>
  </si>
  <si>
    <t>YSLY   12 x 0,5</t>
  </si>
  <si>
    <t>YSLY   14 x 0,5</t>
  </si>
  <si>
    <t>YSLY   16 x 0,5</t>
  </si>
  <si>
    <t>YSLY   21 x 0,5</t>
  </si>
  <si>
    <t>YSLY   25 x 0,5</t>
  </si>
  <si>
    <t>YSLY   2 x 0,75</t>
  </si>
  <si>
    <t>YSLY   3 x 0,75</t>
  </si>
  <si>
    <t>YSLY   4 x 0,75</t>
  </si>
  <si>
    <t>YSLY   5 x 0,75</t>
  </si>
  <si>
    <t>YSLY   6 x 0,75</t>
  </si>
  <si>
    <t>YSLY   7 x 0,75</t>
  </si>
  <si>
    <t>YSLY   10 x 0,75</t>
  </si>
  <si>
    <t>YSLY   12 x 0,75</t>
  </si>
  <si>
    <t>YSLY   16 x 0,75</t>
  </si>
  <si>
    <t>YSLY   21 x 0,75</t>
  </si>
  <si>
    <t>YSLY   25 x 0,75</t>
  </si>
  <si>
    <t>YSLY   34 x 0,75</t>
  </si>
  <si>
    <t>YSLY   2 x 1</t>
  </si>
  <si>
    <t>YSLY   3 x 1</t>
  </si>
  <si>
    <t>YSLY   4 x 1</t>
  </si>
  <si>
    <t>YSLY   5 x 1</t>
  </si>
  <si>
    <t>YSLY   7 x 1</t>
  </si>
  <si>
    <t>YSLY   10 x 1</t>
  </si>
  <si>
    <t>YSLY   12 x 1</t>
  </si>
  <si>
    <t>YSLY   14 x 1</t>
  </si>
  <si>
    <t>YSLY   16 x 1</t>
  </si>
  <si>
    <t>YSLY   18 x 1</t>
  </si>
  <si>
    <t>YSLY   21 x 1</t>
  </si>
  <si>
    <t>YSLY   25 x 1</t>
  </si>
  <si>
    <t>YSLY   34 x 1</t>
  </si>
  <si>
    <t>YSLY   2 x 1,5</t>
  </si>
  <si>
    <t>YSLY   3 x 1,5</t>
  </si>
  <si>
    <t>YSLY   4 x 1,5</t>
  </si>
  <si>
    <t>YSLY   5 x 1,5</t>
  </si>
  <si>
    <t>YSLY   7 x 1,5</t>
  </si>
  <si>
    <t>YSLY   10 x 1,5</t>
  </si>
  <si>
    <t>YSLY   12 x 1,5</t>
  </si>
  <si>
    <t>YSLY   14 x 1,5</t>
  </si>
  <si>
    <t>YSLY   16 x 1,5</t>
  </si>
  <si>
    <t>YSLY   18 x 1,5</t>
  </si>
  <si>
    <t>YSLY   21 x 1,5</t>
  </si>
  <si>
    <t>YSLY   25 x 1,5</t>
  </si>
  <si>
    <t>YSLY   34 x 1,5</t>
  </si>
  <si>
    <t>YSLY   2 x 2,5</t>
  </si>
  <si>
    <t>YSLY   3 x 2,5</t>
  </si>
  <si>
    <t>YSLY   4 x 2,5</t>
  </si>
  <si>
    <t>YSLY   5 x 2,5</t>
  </si>
  <si>
    <t>YSLY   7 x 2,5</t>
  </si>
  <si>
    <t>YSLY   10 x 2,5</t>
  </si>
  <si>
    <t>YSLY   12 x 2,5</t>
  </si>
  <si>
    <t>YSLY   18 x 2,5</t>
  </si>
  <si>
    <t>YSLY   3 x 4</t>
  </si>
  <si>
    <t>YSLY   4 x 4</t>
  </si>
  <si>
    <t>YSLY   4 x 6</t>
  </si>
  <si>
    <t>YSLY   4 x 10</t>
  </si>
  <si>
    <t>YSLY   4 x 16</t>
  </si>
  <si>
    <t>YSLY   5 x 4</t>
  </si>
  <si>
    <t>YSLY   5 x 6</t>
  </si>
  <si>
    <t>YSLY   5 x 10</t>
  </si>
  <si>
    <t>YSLY   5 x 16</t>
  </si>
  <si>
    <t>YSLY   7 x 4</t>
  </si>
  <si>
    <t>YSLY   7 x 6</t>
  </si>
  <si>
    <t>YSLCY   2 x 0,75</t>
  </si>
  <si>
    <t>YSLCY   3 x 0,75</t>
  </si>
  <si>
    <t>YSLCY   4 x 0,75</t>
  </si>
  <si>
    <t>YSLCY   5 x 0,75</t>
  </si>
  <si>
    <t>YSLCY   7 x 0,75</t>
  </si>
  <si>
    <t>YSLCY   12 x 0,75</t>
  </si>
  <si>
    <t>YSLCY   16 x 0,75</t>
  </si>
  <si>
    <t>YSLCY   25 x 0,75</t>
  </si>
  <si>
    <t>YSLCY   34 x 0,75</t>
  </si>
  <si>
    <t>YSLCY   2 x 1</t>
  </si>
  <si>
    <t>YSLCY   3 x 1</t>
  </si>
  <si>
    <t>YSLCY   4 x 1</t>
  </si>
  <si>
    <t>YSLCY   5 x 1</t>
  </si>
  <si>
    <t>YSLCY   7 x 1</t>
  </si>
  <si>
    <t>YSLCY   10 x 1</t>
  </si>
  <si>
    <t>YSLCY   12 x 1</t>
  </si>
  <si>
    <t>YSLCY   14 x 1</t>
  </si>
  <si>
    <t>YSLCY   18 x 1</t>
  </si>
  <si>
    <t>YSLCY   25 x 1</t>
  </si>
  <si>
    <t>YSLCY   2 x 1,5</t>
  </si>
  <si>
    <t>YSLCY   3 x 1,5</t>
  </si>
  <si>
    <t>YSLCY   4 x 1,5</t>
  </si>
  <si>
    <t>YSLCY   5 x 1,5</t>
  </si>
  <si>
    <t>YSLCY   7 x 1,5</t>
  </si>
  <si>
    <t>YSLCY   12 x 1,5</t>
  </si>
  <si>
    <t>YSLCY   18 x 1,5</t>
  </si>
  <si>
    <t>YSLCY   25 x 1,5</t>
  </si>
  <si>
    <t>YSLCY   2 x 2,5</t>
  </si>
  <si>
    <t>YSLCY   3 x 2,5</t>
  </si>
  <si>
    <t>YSLCY   4 x 2,5</t>
  </si>
  <si>
    <t>YSLCY   5 x 2,5</t>
  </si>
  <si>
    <t>YSLCY   7 x 2,5</t>
  </si>
  <si>
    <t>YSLCY   12 x 2,5</t>
  </si>
  <si>
    <t>YSLCY   4 x 4</t>
  </si>
  <si>
    <t>YSLCY   4 x 6</t>
  </si>
  <si>
    <t>YSLCY   4 x 10</t>
  </si>
  <si>
    <t>YSLCY   4 x 16</t>
  </si>
  <si>
    <t>YSLCY   5 x 4</t>
  </si>
  <si>
    <t>YSLCY   5 x 6</t>
  </si>
  <si>
    <t>BUS kabeli   BUS PB  1 x 2 x 0,64</t>
  </si>
  <si>
    <t>BUS kabeli   BUS EIB / KNX  2 x 2 x 0,8</t>
  </si>
  <si>
    <t>Kabel za alarme   4 x 0,22</t>
  </si>
  <si>
    <t>Kabel za alarme   6 x 0,22</t>
  </si>
  <si>
    <t>Kabel za alarme   8 x 0,22</t>
  </si>
  <si>
    <t>Kabel za alarme   12 x 0,22</t>
  </si>
  <si>
    <t>Kabel za alarme   4 x 0,22  + 2 x 0,5</t>
  </si>
  <si>
    <t>Kabel za alarme   6 x 0,22  + 2 x 0,75</t>
  </si>
  <si>
    <t>Kabel za alarme   12 x 0,22  + 2 x 0,75</t>
  </si>
  <si>
    <t>Kabel za zvučnike   2 x 0,5</t>
  </si>
  <si>
    <t>Kabel za zvučnike   2 x 0,75</t>
  </si>
  <si>
    <t>Kabel za zvučnike   2 x 1</t>
  </si>
  <si>
    <t>Kabel za zvučnike   2 x 1,5</t>
  </si>
  <si>
    <t>Kabel za zvučnike   2 x 2,5</t>
  </si>
  <si>
    <t>Kabel za zvučnike   2 x 4</t>
  </si>
  <si>
    <t>YYSch   2 x 0,6</t>
  </si>
  <si>
    <t>YYSch   3 x 0,6</t>
  </si>
  <si>
    <t>YYSch   4 x 0,6</t>
  </si>
  <si>
    <t>YYSch   5 x 0,6</t>
  </si>
  <si>
    <t>YYSch   6 x 0,6</t>
  </si>
  <si>
    <t>YYSch   10 x 0,6</t>
  </si>
  <si>
    <t>J-Y(St)Y   1 x 2 x 0,6</t>
  </si>
  <si>
    <t>J-Y(St)Y   2 x 2 x 0,6</t>
  </si>
  <si>
    <t>J-Y(St)Y   3 x 2 x 0,6</t>
  </si>
  <si>
    <t>J-Y(St)Y   4 x 2 x 0,6</t>
  </si>
  <si>
    <t>J-Y(St)Y   5 x 2 x 0,6</t>
  </si>
  <si>
    <t>J-Y(St)Y   6 x 2 x 0,6</t>
  </si>
  <si>
    <t>J-Y(St)Y   10 x 2 x 0,6</t>
  </si>
  <si>
    <t>J-Y(St)Y   20 x 2 x 0,6</t>
  </si>
  <si>
    <t>J-Y(St)Y   30 x 2 x 0,6</t>
  </si>
  <si>
    <t>J-Y(St)Y   50 x 2 x 0,6</t>
  </si>
  <si>
    <t>J-Y(St)Y   100 x 2 x 0,6</t>
  </si>
  <si>
    <t>J-Y(St)Y   1 x 2 x 0,8</t>
  </si>
  <si>
    <t>J-Y(St)Y   2 x 2 x 0,8</t>
  </si>
  <si>
    <t>J-Y(St)Y   3 x 2 x 0,8</t>
  </si>
  <si>
    <t>J-Y(St)Y   4 x 2 x 0,8</t>
  </si>
  <si>
    <t>J-Y(St)Y   5 x 2 x 0,8</t>
  </si>
  <si>
    <t>J-Y(St)Y   6 x 2 x 0,8</t>
  </si>
  <si>
    <t>J-Y(St)Y   10 x 2 x 0,8</t>
  </si>
  <si>
    <t>J-Y(St)Y   20 x 2 x 0,8</t>
  </si>
  <si>
    <t>J-Y(St)Y   30 x 2 x 0,8</t>
  </si>
  <si>
    <t>JB-Y(St)Y   1 x 2 x 0,8</t>
  </si>
  <si>
    <t>JB-Y(St)Y   2 x 2 x 0,8</t>
  </si>
  <si>
    <t>JB-Y(St)Y   4 x 2 x 0,8</t>
  </si>
  <si>
    <t>J-H(St)Y   2 x 2 x 0,8</t>
  </si>
  <si>
    <t>J-H(St)Y   2 x 2 x 0,8  (crveni)</t>
  </si>
  <si>
    <t>J-H(St)Y   4 x 2 x 0,8</t>
  </si>
  <si>
    <t>J-H(St)Y   4 x 2 x 0,8  (crveni)</t>
  </si>
  <si>
    <t>JE-H(St)H  FE180 /  E30-E90   1 x 2 x 0,8</t>
  </si>
  <si>
    <t>JE-H(St)H  FE180 /  E30-E90   2 x 2 x 0,8</t>
  </si>
  <si>
    <t>JE-H(St)H  FE180 /  E30-E90   4 x 2 x 0,8</t>
  </si>
  <si>
    <t>TK 59-50   xDSL   2 x 2 x 0,5</t>
  </si>
  <si>
    <t>TK 59-50   xDSL   6 x 2 x 0,5</t>
  </si>
  <si>
    <t>TK 59-50   xDSL   10 x 2 x 0,5</t>
  </si>
  <si>
    <t>TK 59-50   xDSL   20 x 2 x 0,5</t>
  </si>
  <si>
    <t>TK 59-50   xDSL   50 x 2 x 0,5</t>
  </si>
  <si>
    <t>TK 59U-50  xDSL   6 x 2 x 0,5</t>
  </si>
  <si>
    <t>F-2YA2Y   2 x 2 x 0,8</t>
  </si>
  <si>
    <t>F-2YA2Y   6 x 2 x 0,8</t>
  </si>
  <si>
    <t>F-2YA2Y   10 x 2 x 0,8</t>
  </si>
  <si>
    <t>Cat.5e  200 Mhz   U/UTP  PVC</t>
  </si>
  <si>
    <t>Cat.5e  200 Mhz   U/UTP  LSOH</t>
  </si>
  <si>
    <t>Cat.5e  200 Mhz   F/UTP  PVC</t>
  </si>
  <si>
    <t>Cat.5e  200 Mhz   F/UTP  LSOH</t>
  </si>
  <si>
    <t>Cat.5e  200 Mhz   SF/UTP  LSOH</t>
  </si>
  <si>
    <t xml:space="preserve">Cat.5e  200 Mhz   U/UTP  PE outdoor </t>
  </si>
  <si>
    <t>Cat.5e  200 Mhz   F/UTP  PE outdoor</t>
  </si>
  <si>
    <t>Cat.5e  200 Mhz   U/UTP  flex</t>
  </si>
  <si>
    <t>Cat.5e  200 Mhz   F/UTP  flex</t>
  </si>
  <si>
    <t>Cat. 6  350 Mhz   U/UTP  PVC</t>
  </si>
  <si>
    <t>Cat. 6  350 Mhz   U/UTP  LSOH</t>
  </si>
  <si>
    <t>Cat. 6  350 Mhz   U/FTP  PVC</t>
  </si>
  <si>
    <t>Cat. 6  350 Mhz   U/FTP  LSOH</t>
  </si>
  <si>
    <t>Cat. 6  350 Mhz   S/FTP  LSOH</t>
  </si>
  <si>
    <t>Cat. 6  350 Mhz   U/UTP  PE outdoor</t>
  </si>
  <si>
    <t>Cat. 6A  500 Mhz   U/FTP  LSOH</t>
  </si>
  <si>
    <t>Cat. 7  800 Mhz   S/FTP LSOH</t>
  </si>
  <si>
    <t>Cat. 7  800 Mhz   S/FTP   PE  outdoor</t>
  </si>
  <si>
    <t>Multimode   4 G 50 / 125   OM2</t>
  </si>
  <si>
    <t>Multimode   8 G 50 / 125   OM2</t>
  </si>
  <si>
    <t>Multimode   12 G 50 / 125   OM2</t>
  </si>
  <si>
    <t>Multimode   24 G 50 / 125   OM2</t>
  </si>
  <si>
    <t>Multimode   4 G 50 / 125   OM3</t>
  </si>
  <si>
    <t>Multimode   8 G 50 / 125   OM3</t>
  </si>
  <si>
    <t>Singlemode   1 x 4E9 / 125       4 niti   G.657a</t>
  </si>
  <si>
    <t>Singlemode   3 x 4E9 / 125       12 niti    G.652d</t>
  </si>
  <si>
    <t>Singlemode   6 x 4E9 / 125       24 niti    G.652d</t>
  </si>
  <si>
    <t>Singlemode   6 x 8E9 / 125       48 niti    G.652d</t>
  </si>
  <si>
    <t>Singlemode   8 x 12E9 / 125     96 niti    G.652d</t>
  </si>
  <si>
    <t>Column3</t>
  </si>
  <si>
    <t/>
  </si>
  <si>
    <t>H07V-K   4</t>
  </si>
  <si>
    <t>H07V-K   6</t>
  </si>
  <si>
    <t>H07V-K   10</t>
  </si>
  <si>
    <t>H07V-K   16</t>
  </si>
  <si>
    <t>H07V-K   25</t>
  </si>
  <si>
    <t>H07V-K   35</t>
  </si>
  <si>
    <t>H07V-K   50</t>
  </si>
  <si>
    <t>H07V-K   70</t>
  </si>
  <si>
    <t>H07V-K   95</t>
  </si>
  <si>
    <t>H07V-K   120</t>
  </si>
  <si>
    <t>H07V-K   150</t>
  </si>
  <si>
    <t>H07V-K   185</t>
  </si>
  <si>
    <t>H07V-K   240</t>
  </si>
  <si>
    <t>H07V2-K   150</t>
  </si>
  <si>
    <t>(N)YM   2 x 1,5</t>
  </si>
  <si>
    <t>2,6 - 3,2</t>
  </si>
  <si>
    <t>112</t>
  </si>
  <si>
    <t>5,6 - 6,7</t>
  </si>
  <si>
    <t>2,1 - 2,5</t>
  </si>
  <si>
    <t>2,8 - 3,4</t>
  </si>
  <si>
    <t>9,7 - 11,7</t>
  </si>
  <si>
    <t>1.534</t>
  </si>
  <si>
    <t>19,2 - 21,2</t>
  </si>
  <si>
    <t>8,4 - 9,8</t>
  </si>
  <si>
    <t>12,5 - 14,5</t>
  </si>
  <si>
    <t>14,5 - 16,5</t>
  </si>
  <si>
    <t>15,5 x 4,0</t>
  </si>
  <si>
    <t>2,8 x 5,7</t>
  </si>
  <si>
    <t>4,9 - 6,3</t>
  </si>
  <si>
    <t>7,0 - 7,4</t>
  </si>
  <si>
    <t>5,9 - 7,5</t>
  </si>
  <si>
    <t>8,8 - 9,5</t>
  </si>
  <si>
    <t>10,0 - 13,0</t>
  </si>
  <si>
    <t>3.500</t>
  </si>
  <si>
    <t>39,0 - 45,0</t>
  </si>
  <si>
    <t>4.450</t>
  </si>
  <si>
    <t>41,0 - 47,0</t>
  </si>
  <si>
    <t>6.134</t>
  </si>
  <si>
    <t>46,0 - 52,0</t>
  </si>
  <si>
    <t>21,0 - 24</t>
  </si>
  <si>
    <t>22,0 - 25</t>
  </si>
  <si>
    <t>23,0 - 26</t>
  </si>
  <si>
    <t>301</t>
  </si>
  <si>
    <t>503</t>
  </si>
  <si>
    <t>1611</t>
  </si>
  <si>
    <t>3.030</t>
  </si>
  <si>
    <t>12 -13</t>
  </si>
  <si>
    <t>504</t>
  </si>
  <si>
    <t>796</t>
  </si>
  <si>
    <t>1.800</t>
  </si>
  <si>
    <t>1.142</t>
  </si>
  <si>
    <t>2.050</t>
  </si>
  <si>
    <t>1.526</t>
  </si>
  <si>
    <t>26 - 33</t>
  </si>
  <si>
    <t>2.700</t>
  </si>
  <si>
    <t>2.203</t>
  </si>
  <si>
    <t>3.750</t>
  </si>
  <si>
    <t>3.082</t>
  </si>
  <si>
    <t>34 - 41</t>
  </si>
  <si>
    <t>5.000</t>
  </si>
  <si>
    <t>4.208</t>
  </si>
  <si>
    <t>42 - 47</t>
  </si>
  <si>
    <t>6.300</t>
  </si>
  <si>
    <t>5.388</t>
  </si>
  <si>
    <t>43 - 50</t>
  </si>
  <si>
    <t>NA2XY</t>
  </si>
  <si>
    <t>383</t>
  </si>
  <si>
    <t>16 - 19</t>
  </si>
  <si>
    <t>18 - 21</t>
  </si>
  <si>
    <t>845</t>
  </si>
  <si>
    <t>23 - 27</t>
  </si>
  <si>
    <t>26 - 30</t>
  </si>
  <si>
    <t>137</t>
  </si>
  <si>
    <t>907</t>
  </si>
  <si>
    <t>203,0 / 153,6</t>
  </si>
  <si>
    <t>1.304</t>
  </si>
  <si>
    <t>275,5 / 153,6</t>
  </si>
  <si>
    <t>1.139</t>
  </si>
  <si>
    <t>348,0 / 153,6</t>
  </si>
  <si>
    <t>1.251</t>
  </si>
  <si>
    <t xml:space="preserve"> 435,0 / 240,0</t>
  </si>
  <si>
    <t>36</t>
  </si>
  <si>
    <t>1.450</t>
  </si>
  <si>
    <t>536,5 / 240,0</t>
  </si>
  <si>
    <t>1.698</t>
  </si>
  <si>
    <t>696,0 / 240,0</t>
  </si>
  <si>
    <t>1.917</t>
  </si>
  <si>
    <t>870,0 / 240,0</t>
  </si>
  <si>
    <t>2.336</t>
  </si>
  <si>
    <t>1.160,0 / 336,0</t>
  </si>
  <si>
    <t>45</t>
  </si>
  <si>
    <t>44</t>
  </si>
  <si>
    <t>2.200</t>
  </si>
  <si>
    <t>142</t>
  </si>
  <si>
    <t>48 - 52</t>
  </si>
  <si>
    <t>5,7 - 8,2</t>
  </si>
  <si>
    <t>6,2 - 8,8</t>
  </si>
  <si>
    <t>73</t>
  </si>
  <si>
    <t>6,1 - 8,8</t>
  </si>
  <si>
    <t>7,6 - 10,5</t>
  </si>
  <si>
    <t>8,0 - 11,0</t>
  </si>
  <si>
    <t>9,0 - 12,5</t>
  </si>
  <si>
    <t>9,8 - 13,5</t>
  </si>
  <si>
    <t>9,6 - 13,0</t>
  </si>
  <si>
    <t>10,7 - 14,0</t>
  </si>
  <si>
    <t>11,9 - 15,5</t>
  </si>
  <si>
    <t>9,5 - 11,9</t>
  </si>
  <si>
    <t>286</t>
  </si>
  <si>
    <t>153.6</t>
  </si>
  <si>
    <t>10,8 - 13,4</t>
  </si>
  <si>
    <t>12,7 - 15,8</t>
  </si>
  <si>
    <t>336</t>
  </si>
  <si>
    <t>14,3 - 17,9</t>
  </si>
  <si>
    <t>699</t>
  </si>
  <si>
    <t>16,5 - 20,6</t>
  </si>
  <si>
    <t>672</t>
  </si>
  <si>
    <t>18,6 - 23,3</t>
  </si>
  <si>
    <t>1202</t>
  </si>
  <si>
    <t>912</t>
  </si>
  <si>
    <t>20,8 - 26,0</t>
  </si>
  <si>
    <t>1524</t>
  </si>
  <si>
    <t>1152</t>
  </si>
  <si>
    <t>22,8 - 28,6</t>
  </si>
  <si>
    <t>1839</t>
  </si>
  <si>
    <t>1440</t>
  </si>
  <si>
    <t>25,2 - 31,4</t>
  </si>
  <si>
    <t>2184</t>
  </si>
  <si>
    <t>1776</t>
  </si>
  <si>
    <t>27,6 - 34,4</t>
  </si>
  <si>
    <t>2840</t>
  </si>
  <si>
    <t>2304</t>
  </si>
  <si>
    <t>30,6 - 38,3</t>
  </si>
  <si>
    <t>3413</t>
  </si>
  <si>
    <t>2880</t>
  </si>
  <si>
    <t>33,5 - 41,9</t>
  </si>
  <si>
    <t>8,5 - 11,0</t>
  </si>
  <si>
    <t>9,2 - 11,9</t>
  </si>
  <si>
    <t>10,2 - 13,1</t>
  </si>
  <si>
    <t>11,2 - 14,4</t>
  </si>
  <si>
    <t>14,0 - 15,7</t>
  </si>
  <si>
    <t>17,6 - 22,4</t>
  </si>
  <si>
    <t>22,5 - 26,6</t>
  </si>
  <si>
    <t>24,3 - 30,7</t>
  </si>
  <si>
    <t>10,9 - 14,0</t>
  </si>
  <si>
    <t>12,1 - 15,5</t>
  </si>
  <si>
    <t>13,3 - 17,0</t>
  </si>
  <si>
    <t>16,5 - 18,2</t>
  </si>
  <si>
    <t>18,5 - 22,5</t>
  </si>
  <si>
    <t>24,6 - 31,0</t>
  </si>
  <si>
    <t>28,8 - 36,4</t>
  </si>
  <si>
    <t>12,7 - 16,2</t>
  </si>
  <si>
    <t>14,1 - 18,0</t>
  </si>
  <si>
    <t>19,1 - 24,2</t>
  </si>
  <si>
    <t>14,0 - 17,9</t>
  </si>
  <si>
    <t>15,7 - 20,0</t>
  </si>
  <si>
    <t>20,9 - 26,5</t>
  </si>
  <si>
    <t>23,8 - 30,1</t>
  </si>
  <si>
    <t>28,9 - 36,6</t>
  </si>
  <si>
    <t>32,5 - 41,1</t>
  </si>
  <si>
    <t>37,7 - 47,5</t>
  </si>
  <si>
    <t>42,7 - 54,0</t>
  </si>
  <si>
    <t>48,4 - 61,0</t>
  </si>
  <si>
    <t>15,6 - 19,9</t>
  </si>
  <si>
    <t>17,5 - 22,2</t>
  </si>
  <si>
    <t>22,9 - 29,1</t>
  </si>
  <si>
    <t>26,4 - 33,3</t>
  </si>
  <si>
    <t>32,0 - 40,4</t>
  </si>
  <si>
    <t>37,0 - 42,0</t>
  </si>
  <si>
    <t>205</t>
  </si>
  <si>
    <t>8,8 - 11,5</t>
  </si>
  <si>
    <t>10,1 - 13,0</t>
  </si>
  <si>
    <t>11,4 - 14,5</t>
  </si>
  <si>
    <t>13,2 - 17,0</t>
  </si>
  <si>
    <t>15,3 - 19,2</t>
  </si>
  <si>
    <t>17,1 - 21,5</t>
  </si>
  <si>
    <t>147</t>
  </si>
  <si>
    <t>5,7 x 13,3</t>
  </si>
  <si>
    <t>7,6 - 9,8</t>
  </si>
  <si>
    <t>2,8 - 3,5</t>
  </si>
  <si>
    <t>3,4 - 4,3</t>
  </si>
  <si>
    <t>3,9 - 4,9</t>
  </si>
  <si>
    <t>4,4 - 5,5</t>
  </si>
  <si>
    <t>5,7 - 7,1</t>
  </si>
  <si>
    <t>6,7 - 8,4</t>
  </si>
  <si>
    <t>9,7 - 12,1</t>
  </si>
  <si>
    <t>11,5 - 14,4</t>
  </si>
  <si>
    <t>13,2 - 16,6</t>
  </si>
  <si>
    <t>15,2 - 18,8</t>
  </si>
  <si>
    <t>16,7 - 20,9</t>
  </si>
  <si>
    <t>20,6 - 25,8</t>
  </si>
  <si>
    <t>23,5 - 29,4</t>
  </si>
  <si>
    <t>739</t>
  </si>
  <si>
    <t>144</t>
  </si>
  <si>
    <t>168</t>
  </si>
  <si>
    <t>609</t>
  </si>
  <si>
    <t>347</t>
  </si>
  <si>
    <t>331</t>
  </si>
  <si>
    <t>426</t>
  </si>
  <si>
    <t>74</t>
  </si>
  <si>
    <t>2,4 x 4,8</t>
  </si>
  <si>
    <t>3,1 - 3,7</t>
  </si>
  <si>
    <t>3,4 - 3,9</t>
  </si>
  <si>
    <t>3,5 - 4,1</t>
  </si>
  <si>
    <t>4,1 - 4,3</t>
  </si>
  <si>
    <t>4,6 - 4,7</t>
  </si>
  <si>
    <t>5,5 - 6,7</t>
  </si>
  <si>
    <t>30</t>
  </si>
  <si>
    <t>62</t>
  </si>
  <si>
    <t>4,9 - 5,1</t>
  </si>
  <si>
    <t>5,9 - 6,6</t>
  </si>
  <si>
    <t>27</t>
  </si>
  <si>
    <t>6,4 - 6,6</t>
  </si>
  <si>
    <t>6,2 - 6,8</t>
  </si>
  <si>
    <t>6,5 - 7,6</t>
  </si>
  <si>
    <t>7,4 - 8,2</t>
  </si>
  <si>
    <t>7,3 - 8,0</t>
  </si>
  <si>
    <t>75</t>
  </si>
  <si>
    <t>97</t>
  </si>
  <si>
    <t>ID</t>
  </si>
  <si>
    <t>41943</t>
  </si>
  <si>
    <t>42029.1</t>
  </si>
  <si>
    <t>FG16OR16   4 G 35</t>
  </si>
  <si>
    <t>NA2XY   1 x 70</t>
  </si>
  <si>
    <t>NA2XY   1 x 95</t>
  </si>
  <si>
    <t>NA2XY   1 x 120</t>
  </si>
  <si>
    <t>NA2XY   1 x 150</t>
  </si>
  <si>
    <t>NA2XY   1 x 185</t>
  </si>
  <si>
    <t>NA2XY   1 x 240</t>
  </si>
  <si>
    <t>NA2XY   4 x 16</t>
  </si>
  <si>
    <t>NA2XY   4 x 25</t>
  </si>
  <si>
    <t>NA2XY   4 x 35</t>
  </si>
  <si>
    <t>NA2XY   4 x 50</t>
  </si>
  <si>
    <t>NA2XY   4 x 70</t>
  </si>
  <si>
    <t>NA2XY   4 x 95</t>
  </si>
  <si>
    <t>NA2XY   4 x 120</t>
  </si>
  <si>
    <t>NA2XY   4 x 150</t>
  </si>
  <si>
    <t>NA2XY   4 x 185</t>
  </si>
  <si>
    <t>NA2XY   4 x 240</t>
  </si>
  <si>
    <t>62604</t>
  </si>
  <si>
    <t>62605</t>
  </si>
  <si>
    <t>84406</t>
  </si>
  <si>
    <t>Konstrukcija</t>
  </si>
  <si>
    <t>CijenaEUR</t>
  </si>
  <si>
    <t>PVC-om izolirani vodič - jednožični (puni)</t>
  </si>
  <si>
    <t>1.5</t>
  </si>
  <si>
    <t>2.5</t>
  </si>
  <si>
    <t>24.0</t>
  </si>
  <si>
    <t>38.4</t>
  </si>
  <si>
    <t>57.6</t>
  </si>
  <si>
    <t>96.0</t>
  </si>
  <si>
    <t>PVC-om izolirani vodič – višežični</t>
  </si>
  <si>
    <t>240.0</t>
  </si>
  <si>
    <t>336.0</t>
  </si>
  <si>
    <t>PVC-om izolirani vodič – finožični</t>
  </si>
  <si>
    <t>0.5</t>
  </si>
  <si>
    <t>0.75</t>
  </si>
  <si>
    <t>2.530</t>
  </si>
  <si>
    <t>3.600</t>
  </si>
  <si>
    <t>4.380</t>
  </si>
  <si>
    <t>5.585</t>
  </si>
  <si>
    <t>6.920</t>
  </si>
  <si>
    <t>575</t>
  </si>
  <si>
    <t>19 - 22</t>
  </si>
  <si>
    <t>60 x 60 x 3</t>
  </si>
  <si>
    <t>80 x 80 x 3</t>
  </si>
  <si>
    <t>9,4 x 16,7</t>
  </si>
  <si>
    <t>E-YY-O</t>
  </si>
  <si>
    <t>E-YY-J</t>
  </si>
  <si>
    <t>E-YY-JZ</t>
  </si>
  <si>
    <t>FG16R16</t>
  </si>
  <si>
    <t>FG16OR16</t>
  </si>
  <si>
    <t>BUS kabeli</t>
  </si>
  <si>
    <t>JE-H(St)H  FE180 /  E30-E90</t>
  </si>
  <si>
    <t>Cat.5e  200 Mhz</t>
  </si>
  <si>
    <t>Cat. 6  350 Mhz</t>
  </si>
  <si>
    <t>Cat. 6A  500 Mhz</t>
  </si>
  <si>
    <t>Cat. 7  800 Mhz</t>
  </si>
  <si>
    <t>4 F  1000 V  (4 ... 6mm2)</t>
  </si>
  <si>
    <t>4 M  1000 V  (4 ... 6mm2)</t>
  </si>
  <si>
    <t>480.0</t>
  </si>
  <si>
    <t>672.0</t>
  </si>
  <si>
    <t>912.0</t>
  </si>
  <si>
    <t>1.152.0</t>
  </si>
  <si>
    <t>1.440.0</t>
  </si>
  <si>
    <t>1.776.0</t>
  </si>
  <si>
    <t>2.304.0</t>
  </si>
  <si>
    <t>43.2</t>
  </si>
  <si>
    <t>72.0</t>
  </si>
  <si>
    <t>100.8</t>
  </si>
  <si>
    <t>120.0</t>
  </si>
  <si>
    <t>115.2</t>
  </si>
  <si>
    <t>172.8</t>
  </si>
  <si>
    <t>384.0</t>
  </si>
  <si>
    <t>192.0</t>
  </si>
  <si>
    <t>288.0</t>
  </si>
  <si>
    <t>21.6</t>
  </si>
  <si>
    <t>36.0</t>
  </si>
  <si>
    <t>48.0</t>
  </si>
  <si>
    <t>67.2</t>
  </si>
  <si>
    <t>2.880.0</t>
  </si>
  <si>
    <t>76.8</t>
  </si>
  <si>
    <t>230.4</t>
  </si>
  <si>
    <t>614.4</t>
  </si>
  <si>
    <t>960.0</t>
  </si>
  <si>
    <t>1.344.0</t>
  </si>
  <si>
    <t>1.920.0</t>
  </si>
  <si>
    <t>2.688.0</t>
  </si>
  <si>
    <t>3.648.0</t>
  </si>
  <si>
    <t>4.608.0</t>
  </si>
  <si>
    <t>5.760.0</t>
  </si>
  <si>
    <t>7.104.0</t>
  </si>
  <si>
    <t>9.216.0</t>
  </si>
  <si>
    <t>768.0</t>
  </si>
  <si>
    <t>1.200.0</t>
  </si>
  <si>
    <t>1.680.0</t>
  </si>
  <si>
    <t>144.0</t>
  </si>
  <si>
    <t>201.6</t>
  </si>
  <si>
    <t>273.6</t>
  </si>
  <si>
    <t>345.6</t>
  </si>
  <si>
    <t>168.0</t>
  </si>
  <si>
    <t>456.0</t>
  </si>
  <si>
    <t>576.0</t>
  </si>
  <si>
    <t>66.0</t>
  </si>
  <si>
    <t>81.0</t>
  </si>
  <si>
    <t>95.0</t>
  </si>
  <si>
    <t>133.0</t>
  </si>
  <si>
    <t>205.0</t>
  </si>
  <si>
    <t>276.0</t>
  </si>
  <si>
    <t>320.0</t>
  </si>
  <si>
    <t>413.0</t>
  </si>
  <si>
    <t>499.0</t>
  </si>
  <si>
    <t>80.0</t>
  </si>
  <si>
    <t>104.0</t>
  </si>
  <si>
    <t>128.0</t>
  </si>
  <si>
    <t>152.0</t>
  </si>
  <si>
    <t>200.0</t>
  </si>
  <si>
    <t>286.0</t>
  </si>
  <si>
    <t>334.0</t>
  </si>
  <si>
    <t>451.0</t>
  </si>
  <si>
    <t>523.0</t>
  </si>
  <si>
    <t>571.0</t>
  </si>
  <si>
    <t>696.0</t>
  </si>
  <si>
    <t>123.0</t>
  </si>
  <si>
    <t>161.0</t>
  </si>
  <si>
    <t>238.0</t>
  </si>
  <si>
    <t>182.0</t>
  </si>
  <si>
    <t>297.0</t>
  </si>
  <si>
    <t>355.0</t>
  </si>
  <si>
    <t>504.0</t>
  </si>
  <si>
    <t>796.0</t>
  </si>
  <si>
    <t>290.0</t>
  </si>
  <si>
    <t>406.0</t>
  </si>
  <si>
    <t>580.0</t>
  </si>
  <si>
    <t>812.0</t>
  </si>
  <si>
    <t>1.102.0</t>
  </si>
  <si>
    <t>1.392.0</t>
  </si>
  <si>
    <t>1.740.0</t>
  </si>
  <si>
    <t>2.146.0</t>
  </si>
  <si>
    <t>2.784.0</t>
  </si>
  <si>
    <t>186.0</t>
  </si>
  <si>
    <t>217.0</t>
  </si>
  <si>
    <t>308.0</t>
  </si>
  <si>
    <t>443.0</t>
  </si>
  <si>
    <t>590.0</t>
  </si>
  <si>
    <t>836.0</t>
  </si>
  <si>
    <t>29.0</t>
  </si>
  <si>
    <t>43.0</t>
  </si>
  <si>
    <t>115.0</t>
  </si>
  <si>
    <t>173.0</t>
  </si>
  <si>
    <t>58.0</t>
  </si>
  <si>
    <t>154.0</t>
  </si>
  <si>
    <t>230.0</t>
  </si>
  <si>
    <t>614.0</t>
  </si>
  <si>
    <t>21.0</t>
  </si>
  <si>
    <t>32.0</t>
  </si>
  <si>
    <t>37.0</t>
  </si>
  <si>
    <t>42.0</t>
  </si>
  <si>
    <t>50.0</t>
  </si>
  <si>
    <t>23.0</t>
  </si>
  <si>
    <t>39.0</t>
  </si>
  <si>
    <t>46.0</t>
  </si>
  <si>
    <t>57.0</t>
  </si>
  <si>
    <t>100.0</t>
  </si>
  <si>
    <t>117.0</t>
  </si>
  <si>
    <t>38.0</t>
  </si>
  <si>
    <t>70.0</t>
  </si>
  <si>
    <t>110.0</t>
  </si>
  <si>
    <t>140.0</t>
  </si>
  <si>
    <t>56.0</t>
  </si>
  <si>
    <t>69.0</t>
  </si>
  <si>
    <t>89.0</t>
  </si>
  <si>
    <t>118.0</t>
  </si>
  <si>
    <t>130.0</t>
  </si>
  <si>
    <t>145.0</t>
  </si>
  <si>
    <t>63.0</t>
  </si>
  <si>
    <t>76.0</t>
  </si>
  <si>
    <t>108.0</t>
  </si>
  <si>
    <t>129.0</t>
  </si>
  <si>
    <t>164.0</t>
  </si>
  <si>
    <t>74.0</t>
  </si>
  <si>
    <t>91.0</t>
  </si>
  <si>
    <t>199.0</t>
  </si>
  <si>
    <t>85.0</t>
  </si>
  <si>
    <t>146.0</t>
  </si>
  <si>
    <t>14.0</t>
  </si>
  <si>
    <t>19.0</t>
  </si>
  <si>
    <t>34.0</t>
  </si>
  <si>
    <t>67.0</t>
  </si>
  <si>
    <t>77.0</t>
  </si>
  <si>
    <t>101.0</t>
  </si>
  <si>
    <t>22.0</t>
  </si>
  <si>
    <t>86.0</t>
  </si>
  <si>
    <t>151.0</t>
  </si>
  <si>
    <t>180.0</t>
  </si>
  <si>
    <t>245.0</t>
  </si>
  <si>
    <t>134.0</t>
  </si>
  <si>
    <t>202.0</t>
  </si>
  <si>
    <t>326.0</t>
  </si>
  <si>
    <t>259.0</t>
  </si>
  <si>
    <t>302.0</t>
  </si>
  <si>
    <t>360.0</t>
  </si>
  <si>
    <t>490.0</t>
  </si>
  <si>
    <t>432.0</t>
  </si>
  <si>
    <t>269.0</t>
  </si>
  <si>
    <t>403.0</t>
  </si>
  <si>
    <t>49.0</t>
  </si>
  <si>
    <t>98.0</t>
  </si>
  <si>
    <t>172.0</t>
  </si>
  <si>
    <t>271.0</t>
  </si>
  <si>
    <t>370.0</t>
  </si>
  <si>
    <t>55.0</t>
  </si>
  <si>
    <t>138.0</t>
  </si>
  <si>
    <t>198.0</t>
  </si>
  <si>
    <t>342.0</t>
  </si>
  <si>
    <t>65.0</t>
  </si>
  <si>
    <t>90.0</t>
  </si>
  <si>
    <t>125.0</t>
  </si>
  <si>
    <t>159.0</t>
  </si>
  <si>
    <t>254.0</t>
  </si>
  <si>
    <t>367.0</t>
  </si>
  <si>
    <t>492.0</t>
  </si>
  <si>
    <t>148.0</t>
  </si>
  <si>
    <t>174.0</t>
  </si>
  <si>
    <t>235.0</t>
  </si>
  <si>
    <t>440.0</t>
  </si>
  <si>
    <t>535.0</t>
  </si>
  <si>
    <t>809.0</t>
  </si>
  <si>
    <t>328.0</t>
  </si>
  <si>
    <t>441.0</t>
  </si>
  <si>
    <t>16.8</t>
  </si>
  <si>
    <t>28.0</t>
  </si>
  <si>
    <t>13.0</t>
  </si>
  <si>
    <t>18.0</t>
  </si>
  <si>
    <t>30.0</t>
  </si>
  <si>
    <t>35.0</t>
  </si>
  <si>
    <t>116.0</t>
  </si>
  <si>
    <t>568.0</t>
  </si>
  <si>
    <t>11.0</t>
  </si>
  <si>
    <t>31.0</t>
  </si>
  <si>
    <t>41.0</t>
  </si>
  <si>
    <t>52.0</t>
  </si>
  <si>
    <t>62.0</t>
  </si>
  <si>
    <t>102.0</t>
  </si>
  <si>
    <t>204.0</t>
  </si>
  <si>
    <t>304.0</t>
  </si>
  <si>
    <t>25.0</t>
  </si>
  <si>
    <t>45.0</t>
  </si>
  <si>
    <t>PVC-om izolirani vodič – finožični, s povećanom otpornosti na toplinu</t>
  </si>
  <si>
    <t>PVC-om izoliran i oplašten instalacijski kabel</t>
  </si>
  <si>
    <t>PVC-om izoliran i oplašten instalacijski plosnati kabel</t>
  </si>
  <si>
    <t>PVC-om izolirani fleksibilni plosnati kabel</t>
  </si>
  <si>
    <t>PVC-om izoliran i oplašten laki finožični kabel</t>
  </si>
  <si>
    <t>PVC-om izoliran i oplašten finožični kabel</t>
  </si>
  <si>
    <t>Energetski 0,6/1 kV kabel izoliran i oplašten PVC-om bez zaštitnog vodiča</t>
  </si>
  <si>
    <t>Energetski 0,6/1 kV kabel izoliran i oplašten PVC-om, sa zaštitnim vodičem</t>
  </si>
  <si>
    <t>Signalni 0,6/1 kV kabel izoliran i oplašten PVC-om</t>
  </si>
  <si>
    <t>Energetski fleksibilni 0,6/1 kV kabel izoliran  HEPR gumom i oplašten PVC-om R16 kvalitete</t>
  </si>
  <si>
    <t>16.4</t>
  </si>
  <si>
    <t>20.4</t>
  </si>
  <si>
    <t>37.7</t>
  </si>
  <si>
    <t>18.9</t>
  </si>
  <si>
    <t>32.8</t>
  </si>
  <si>
    <t>Energetski i signalni 0,6/1 kV kabel izoliran i oplašten PVC-om, s koncetričnim vodičem</t>
  </si>
  <si>
    <t>Energetski 0,6/1 kV PVC kabel, s valovitim koncentričnim  Cu vodičem</t>
  </si>
  <si>
    <t>Energetski 0,6/1 kV kabel izoliran PVC-om i oplašten XLPE-om, s Al vodičima</t>
  </si>
  <si>
    <t>Samonosivi kabelski snop 0,6/1kV s XLPE-izolacijom</t>
  </si>
  <si>
    <t>Srednjenaponski 12/20 kV kabel XLPE / PE, Aluminijski vodič ,uzdužno vodonepropustan</t>
  </si>
  <si>
    <t>Srednjenaponski 20,8/36 kV kabel XLPE / PE, Aluminijski vodič ,uzdužno vodonepropustan</t>
  </si>
  <si>
    <t>Golo bakreno uže klase 3</t>
  </si>
  <si>
    <t>Pocinčana traka za gromobranske i slične sustave</t>
  </si>
  <si>
    <t>Lakom EPR gumom oplašten i izoliran fleksibilni kabel</t>
  </si>
  <si>
    <t>Teškom gumom oplašten i gumom izoliran fleksibilni kabel</t>
  </si>
  <si>
    <t>5.1</t>
  </si>
  <si>
    <t>9.2</t>
  </si>
  <si>
    <t>Gumom oplašten kabel za zavarivanje, normalnog stupnja fleksibilnosti</t>
  </si>
  <si>
    <t>Plosnati gumom oplašten kabel za ukrasnu rasvjetu</t>
  </si>
  <si>
    <t>Gumom izoliran i oplašten 0,6/1 kV kabel za jača mehanička opterećenja i rudnike</t>
  </si>
  <si>
    <t>Silikonskom gumom izoliran finožični vodič</t>
  </si>
  <si>
    <t>Silikonskom gumom izoliran i oplašten fleksibilni kabel</t>
  </si>
  <si>
    <t>8.8</t>
  </si>
  <si>
    <t>Poliuretanom oplašten fleksibilni energetski kabel za gradilišta</t>
  </si>
  <si>
    <t>Bezhalogeni finožični vodič, poboljšanih svojstava za slučaj požara</t>
  </si>
  <si>
    <t>Bezhalogeni instalacijski kabel, 300/500V, poboljšanih svojstava za slučaj požara</t>
  </si>
  <si>
    <t>9.8</t>
  </si>
  <si>
    <t>Bezhalogeni 0,6/1 kV kabel izoliran visokokvalitetnom G16 HEPR smjesom</t>
  </si>
  <si>
    <t>Bezhalogeni 0,6/1 kV kabel, s  električnom funkcijom od 90 min</t>
  </si>
  <si>
    <t>16.1</t>
  </si>
  <si>
    <t>19.6</t>
  </si>
  <si>
    <t>64.1</t>
  </si>
  <si>
    <t>Brodski teškogorivi kabel bez halogena 0,6/1 kV</t>
  </si>
  <si>
    <t>Kabel za fotonaponske sustave, AC/DC 1500 V</t>
  </si>
  <si>
    <t>Konektori za PV kabele</t>
  </si>
  <si>
    <t>Elektronički fleksibilni kabel izoliran i oplašten PVC-om, s Cu opletom</t>
  </si>
  <si>
    <t>9.7</t>
  </si>
  <si>
    <t>10.2</t>
  </si>
  <si>
    <t>Elektronički PVC fleksibilni kabel, s Cu opletom, s uvijenim paricama</t>
  </si>
  <si>
    <t>Elektronički bezhalogeni fleksibilni kabel, s Cu opletom</t>
  </si>
  <si>
    <t>Signalni fleksibilni kabel izoliran i oplašten PVC-om</t>
  </si>
  <si>
    <t>17.9</t>
  </si>
  <si>
    <t>8.3</t>
  </si>
  <si>
    <t>17.6</t>
  </si>
  <si>
    <t>Signalni fleksibilni PVC kabel, sa Cu zaslonom</t>
  </si>
  <si>
    <t>Kabeli za Profibus i KNX sustave</t>
  </si>
  <si>
    <t>Telekomunikacijski instalacijski kabel s izolacijom i plaštom od PVC-a</t>
  </si>
  <si>
    <t>Telekomunikacijski instalacijski PVC kabel,  sa zaslonom od Al-folije</t>
  </si>
  <si>
    <t>Vatrodojavni instalacijski PVC kabel, sa zaslonom od Al-folije</t>
  </si>
  <si>
    <t>Bezhalogeni telekomunikacijski kabel, poboljšanih svojstava za slučaj požara</t>
  </si>
  <si>
    <t>Bezhalogeni kabel za industrijsku elektroniku, s funkcijom od 30 i 90 minuta</t>
  </si>
  <si>
    <t>8.7</t>
  </si>
  <si>
    <t>Telekomunikacijski kabel za vanjsku uporabu, podzemni</t>
  </si>
  <si>
    <t>LAN kabel kategorije 5e, do 200 MHz</t>
  </si>
  <si>
    <t>LAN kabel kategorije 6, do 350 MHz</t>
  </si>
  <si>
    <t>LAN kabel kategorije 6A, do 500 MHz</t>
  </si>
  <si>
    <t>LAN kabel kategorije 7, do 800 MHz</t>
  </si>
  <si>
    <t>Svjetlovodni Unitube kabel sa MM nitima, s ojačanjem i zaštitom od glodavaca</t>
  </si>
  <si>
    <t>Svjetlovodni kabel s SM nitima, Unitube / Stranded loose tube, za vanjsku upotrebu</t>
  </si>
  <si>
    <t>Cijena
(EUR/km)</t>
  </si>
  <si>
    <t>Težina
(kg/km)</t>
  </si>
  <si>
    <t>Al-Cu
(kg/km)</t>
  </si>
  <si>
    <t>H07V-U   1.5</t>
  </si>
  <si>
    <t>H07V-U   2.5</t>
  </si>
  <si>
    <t>H05V-K   0.5</t>
  </si>
  <si>
    <t>H05V-K   0.75</t>
  </si>
  <si>
    <t>H07V-K   1.5</t>
  </si>
  <si>
    <t>H07V-K   2.5</t>
  </si>
  <si>
    <t>SiF   0.5</t>
  </si>
  <si>
    <t>SiF   0.75</t>
  </si>
  <si>
    <t>SiF   1.5</t>
  </si>
  <si>
    <t>SiF   2.5</t>
  </si>
  <si>
    <t>H07Z-K   1.5</t>
  </si>
  <si>
    <t>H07Z-K   2.5</t>
  </si>
  <si>
    <t>SOLAR MC4 konektor   4 F  1000 V  (4 ... 6mm2)</t>
  </si>
  <si>
    <t>SOLAR MC4 konektor   4 M  1000 V  (4 ... 6mm2)</t>
  </si>
  <si>
    <t>748</t>
  </si>
  <si>
    <t>3.018</t>
  </si>
  <si>
    <t>2.916</t>
  </si>
  <si>
    <t>2.222</t>
  </si>
  <si>
    <t>2.980</t>
  </si>
  <si>
    <t>1.277</t>
  </si>
  <si>
    <t>1.040</t>
  </si>
  <si>
    <t>892</t>
  </si>
  <si>
    <t>932</t>
  </si>
  <si>
    <t>864</t>
  </si>
  <si>
    <t>825</t>
  </si>
  <si>
    <t>1.168</t>
  </si>
  <si>
    <t>1.508</t>
  </si>
  <si>
    <t>2.764</t>
  </si>
  <si>
    <t>1.234</t>
  </si>
  <si>
    <t>2.419</t>
  </si>
  <si>
    <t>4.272</t>
  </si>
  <si>
    <t>info@tim-kabel.hr</t>
  </si>
  <si>
    <t>19.2</t>
  </si>
  <si>
    <t>2.400.0</t>
  </si>
  <si>
    <t>3.360.0</t>
  </si>
  <si>
    <t>4.560.0</t>
  </si>
  <si>
    <t>11.4</t>
  </si>
  <si>
    <t>33.0</t>
  </si>
  <si>
    <t>3.840.0</t>
  </si>
  <si>
    <t>12.0</t>
  </si>
  <si>
    <t>29.2</t>
  </si>
  <si>
    <t>1.248.0</t>
  </si>
  <si>
    <t>2.352.0</t>
  </si>
  <si>
    <t>3.216.0</t>
  </si>
  <si>
    <t>4.128.0</t>
  </si>
  <si>
    <t>5.232.0</t>
  </si>
  <si>
    <t>16.0</t>
  </si>
  <si>
    <t>30.5</t>
  </si>
  <si>
    <t>34.1</t>
  </si>
  <si>
    <t>36.6</t>
  </si>
  <si>
    <t>41.5</t>
  </si>
  <si>
    <t>45.8</t>
  </si>
  <si>
    <t>52.1</t>
  </si>
  <si>
    <t>38.2</t>
  </si>
  <si>
    <t>203.0</t>
  </si>
  <si>
    <t>275.5</t>
  </si>
  <si>
    <t>348.0</t>
  </si>
  <si>
    <t>435.0</t>
  </si>
  <si>
    <t>536.5</t>
  </si>
  <si>
    <t>185.6</t>
  </si>
  <si>
    <t>82.8</t>
  </si>
  <si>
    <t>142.0</t>
  </si>
  <si>
    <t>9.0</t>
  </si>
  <si>
    <t>13.3</t>
  </si>
  <si>
    <t>16.6</t>
  </si>
  <si>
    <t>17.1</t>
  </si>
  <si>
    <t>22.8</t>
  </si>
  <si>
    <t>26.7</t>
  </si>
  <si>
    <t>31.9</t>
  </si>
  <si>
    <t>33.7</t>
  </si>
  <si>
    <t>40.9</t>
  </si>
  <si>
    <t>18.4</t>
  </si>
  <si>
    <t>24.6</t>
  </si>
  <si>
    <t>2.1</t>
  </si>
  <si>
    <t>8.0</t>
  </si>
  <si>
    <t>87.5</t>
  </si>
  <si>
    <t>20.6</t>
  </si>
  <si>
    <t>460.8</t>
  </si>
  <si>
    <t>11.7</t>
  </si>
  <si>
    <t>17.7</t>
  </si>
  <si>
    <t>6.6</t>
  </si>
  <si>
    <t>58.2</t>
  </si>
  <si>
    <t>4.6</t>
  </si>
  <si>
    <t>54.0</t>
  </si>
  <si>
    <t>30.1</t>
  </si>
  <si>
    <t>3.6</t>
  </si>
  <si>
    <t>8.45</t>
  </si>
  <si>
    <t>4.1</t>
  </si>
  <si>
    <t>12.67</t>
  </si>
  <si>
    <t>4.5</t>
  </si>
  <si>
    <t>16.90</t>
  </si>
  <si>
    <t>5.35</t>
  </si>
  <si>
    <t>25.34</t>
  </si>
  <si>
    <t>4.65</t>
  </si>
  <si>
    <t>18.05</t>
  </si>
  <si>
    <t>27.07</t>
  </si>
  <si>
    <t>38.74</t>
  </si>
  <si>
    <t>5.0</t>
  </si>
  <si>
    <t>7.0</t>
  </si>
  <si>
    <t>17.0</t>
  </si>
  <si>
    <t>6.0</t>
  </si>
  <si>
    <t>20.0</t>
  </si>
  <si>
    <t>15.0</t>
  </si>
  <si>
    <t>Telekom,  distributivni kabel, vanjski , niskofrekfentni za širokopojasne usluge</t>
  </si>
  <si>
    <t>34.8</t>
  </si>
  <si>
    <t>69.5</t>
  </si>
  <si>
    <t>173.8</t>
  </si>
  <si>
    <t>Telekom, samonosivi distributivni kabel , niskofrekfentni za širokopojasne usluge</t>
  </si>
  <si>
    <t>10.4</t>
  </si>
  <si>
    <t>62.6</t>
  </si>
  <si>
    <t>6.15</t>
  </si>
  <si>
    <t>24.7</t>
  </si>
  <si>
    <t>4.95</t>
  </si>
  <si>
    <t>5.4</t>
  </si>
  <si>
    <t>20.5</t>
  </si>
  <si>
    <t>26.0</t>
  </si>
  <si>
    <t>5.8</t>
  </si>
  <si>
    <t>6.9</t>
  </si>
  <si>
    <t>11.3</t>
  </si>
  <si>
    <t>11.8</t>
  </si>
  <si>
    <t>Cjenik ispravan:</t>
  </si>
  <si>
    <t>Koax  75 Ohm</t>
  </si>
  <si>
    <t>Koax  50 Ohm</t>
  </si>
  <si>
    <t>Koax  75 Ohm   CATV 1,13/4,8 AF  Tri-Shld</t>
  </si>
  <si>
    <t>Koax  75 Ohm   CATV 1,13/4,8 AF  Tri-Shld LSOH</t>
  </si>
  <si>
    <t>Koax  75 Ohm   RG 6</t>
  </si>
  <si>
    <t>Koax  75 Ohm   RG 11</t>
  </si>
  <si>
    <t>Koax  75 Ohm   RG 59 B/U</t>
  </si>
  <si>
    <t>Koax  75 Ohm   KOAX6 CT 15 A  PE podzemni</t>
  </si>
  <si>
    <t>Koaksijalni kabel  75 Ohm</t>
  </si>
  <si>
    <t>Koaksijalni kabel  50 Ohm</t>
  </si>
  <si>
    <t>RG 58 C/U    50 Ohm</t>
  </si>
  <si>
    <t>RG 213 U     50 Ohm</t>
  </si>
  <si>
    <t>Koax  50 Ohm   RG 58 C/U    50 Ohm</t>
  </si>
  <si>
    <t>Koax  50 Ohm   RG 213 U     50 Ohm</t>
  </si>
  <si>
    <t>Cjenik kabela i vodiča</t>
  </si>
  <si>
    <t>PVC-om izolirani instalacijski kabeli i vodiči</t>
  </si>
  <si>
    <t>Energetski kabeli 1 - 36 kV</t>
  </si>
  <si>
    <t>EPR, PUR i silikonom izolirani kabeli i vodiči</t>
  </si>
  <si>
    <t>Kabeli bez halogena</t>
  </si>
  <si>
    <t>Upravljački i kabeli za elektroniku</t>
  </si>
  <si>
    <t>Telekomunikacijski i Koaksijalni kabeli</t>
  </si>
  <si>
    <t>LAN kabeli</t>
  </si>
  <si>
    <t>Svjetlovodni kabeli</t>
  </si>
  <si>
    <t>Rabat 1:</t>
  </si>
  <si>
    <t xml:space="preserve">Tablica za export cijena </t>
  </si>
  <si>
    <t>Rabat 2:</t>
  </si>
  <si>
    <t>NetoEUR</t>
  </si>
  <si>
    <r>
      <rPr>
        <b/>
        <sz val="10"/>
        <color rgb="FFC00000"/>
        <rFont val="Aptos Display"/>
        <family val="2"/>
        <scheme val="major"/>
      </rPr>
      <t>ZG:</t>
    </r>
    <r>
      <rPr>
        <b/>
        <sz val="10"/>
        <color theme="3"/>
        <rFont val="Aptos Display"/>
        <family val="2"/>
        <scheme val="major"/>
      </rPr>
      <t xml:space="preserve"> 01 5555 900,     </t>
    </r>
    <r>
      <rPr>
        <b/>
        <sz val="10"/>
        <color rgb="FFC00000"/>
        <rFont val="Aptos Display"/>
        <family val="2"/>
        <scheme val="major"/>
      </rPr>
      <t xml:space="preserve">ST: </t>
    </r>
    <r>
      <rPr>
        <b/>
        <sz val="10"/>
        <color theme="3"/>
        <rFont val="Aptos Display"/>
        <family val="2"/>
        <scheme val="major"/>
      </rPr>
      <t xml:space="preserve">021 374 444,     </t>
    </r>
    <r>
      <rPr>
        <b/>
        <sz val="10"/>
        <color rgb="FFC00000"/>
        <rFont val="Aptos Display"/>
        <family val="2"/>
        <scheme val="major"/>
      </rPr>
      <t>OS:</t>
    </r>
    <r>
      <rPr>
        <b/>
        <sz val="10"/>
        <color theme="3"/>
        <rFont val="Aptos Display"/>
        <family val="2"/>
        <scheme val="major"/>
      </rPr>
      <t xml:space="preserve"> 031 297 607</t>
    </r>
  </si>
  <si>
    <t>Kontakti prodaja:</t>
  </si>
  <si>
    <t>XP00-A</t>
  </si>
  <si>
    <t>1.554</t>
  </si>
  <si>
    <t>4 F GEN2  1500 V  (4 ... 6mm2)</t>
  </si>
  <si>
    <t>1.329</t>
  </si>
  <si>
    <t>4 M GEN2  1500 V  (4 ... 6mm2)</t>
  </si>
  <si>
    <t>1.717</t>
  </si>
  <si>
    <t>312</t>
  </si>
  <si>
    <t>496</t>
  </si>
  <si>
    <t>634</t>
  </si>
  <si>
    <t>461</t>
  </si>
  <si>
    <t>661</t>
  </si>
  <si>
    <t>532</t>
  </si>
  <si>
    <t>248</t>
  </si>
  <si>
    <t>1.593</t>
  </si>
  <si>
    <t>704</t>
  </si>
  <si>
    <t>3.067</t>
  </si>
  <si>
    <t>1.599</t>
  </si>
  <si>
    <t>779</t>
  </si>
  <si>
    <t>768</t>
  </si>
  <si>
    <t>996</t>
  </si>
  <si>
    <t>SOLAR MC4 konektor   4 F GEN2  1500 V  (4 ... 6mm2)</t>
  </si>
  <si>
    <t>SOLAR MC4 konektor   4 M GEN2  1500 V  (4 ... 6mm2)</t>
  </si>
  <si>
    <t>Tekst</t>
  </si>
  <si>
    <t>Prikaz</t>
  </si>
  <si>
    <t>2024-04</t>
  </si>
  <si>
    <t>2024-05</t>
  </si>
  <si>
    <t>2024-06</t>
  </si>
  <si>
    <t>2024-07</t>
  </si>
  <si>
    <t>2024-08</t>
  </si>
  <si>
    <t>2024-09</t>
  </si>
  <si>
    <t>2024-10</t>
  </si>
  <si>
    <t>1.758</t>
  </si>
  <si>
    <t>2024-11</t>
  </si>
  <si>
    <t>1.587</t>
  </si>
  <si>
    <t>5.359</t>
  </si>
  <si>
    <t>10.192</t>
  </si>
  <si>
    <t>7.759</t>
  </si>
  <si>
    <t>3.325</t>
  </si>
  <si>
    <t>1.518</t>
  </si>
  <si>
    <t>1.235</t>
  </si>
  <si>
    <t>2.712</t>
  </si>
  <si>
    <t>4.434</t>
  </si>
  <si>
    <t>1.178</t>
  </si>
  <si>
    <t>944</t>
  </si>
  <si>
    <t>1.248</t>
  </si>
  <si>
    <t>712</t>
  </si>
  <si>
    <t>2.102</t>
  </si>
  <si>
    <t>657</t>
  </si>
  <si>
    <t>Provjerite naše nove web stranice !
www.tim-kabel.hr</t>
  </si>
  <si>
    <t>Provjerite naše nove web stranice!
www.tim-kabel.hr</t>
  </si>
  <si>
    <t>2024-12</t>
  </si>
  <si>
    <t>2025-01</t>
  </si>
  <si>
    <t>2025-02</t>
  </si>
  <si>
    <t>2025-03</t>
  </si>
  <si>
    <t>324</t>
  </si>
  <si>
    <t>522</t>
  </si>
  <si>
    <t>992</t>
  </si>
  <si>
    <t>1.456</t>
  </si>
  <si>
    <t>2.246</t>
  </si>
  <si>
    <t>2.420</t>
  </si>
  <si>
    <t>4.134</t>
  </si>
  <si>
    <t>6.578</t>
  </si>
  <si>
    <t>8.927</t>
  </si>
  <si>
    <t>333</t>
  </si>
  <si>
    <t>544</t>
  </si>
  <si>
    <t>2.092</t>
  </si>
  <si>
    <t>3.310</t>
  </si>
  <si>
    <t>5.273</t>
  </si>
  <si>
    <t>7.366</t>
  </si>
  <si>
    <t>11.145</t>
  </si>
  <si>
    <t>15.331</t>
  </si>
  <si>
    <t>20.483</t>
  </si>
  <si>
    <t>26.094</t>
  </si>
  <si>
    <t>33.088</t>
  </si>
  <si>
    <t>39.055</t>
  </si>
  <si>
    <t>52.712</t>
  </si>
  <si>
    <t>43.693</t>
  </si>
  <si>
    <t>881</t>
  </si>
  <si>
    <t>1.044</t>
  </si>
  <si>
    <t>1.078</t>
  </si>
  <si>
    <t>1.447</t>
  </si>
  <si>
    <t>1.693</t>
  </si>
  <si>
    <t>1.787</t>
  </si>
  <si>
    <t>2.823</t>
  </si>
  <si>
    <t>1.638</t>
  </si>
  <si>
    <t>1.712</t>
  </si>
  <si>
    <t>2.293</t>
  </si>
  <si>
    <t>2.653</t>
  </si>
  <si>
    <t>2.648</t>
  </si>
  <si>
    <t>2.765</t>
  </si>
  <si>
    <t>3.099</t>
  </si>
  <si>
    <t>4.695</t>
  </si>
  <si>
    <t>4.350</t>
  </si>
  <si>
    <t>6.354</t>
  </si>
  <si>
    <t>11.049</t>
  </si>
  <si>
    <t>6.554</t>
  </si>
  <si>
    <t>4.560</t>
  </si>
  <si>
    <t>11.525</t>
  </si>
  <si>
    <t>1.299</t>
  </si>
  <si>
    <t>2.037</t>
  </si>
  <si>
    <t>441</t>
  </si>
  <si>
    <t>619</t>
  </si>
  <si>
    <t>827</t>
  </si>
  <si>
    <t>1.036</t>
  </si>
  <si>
    <t>617</t>
  </si>
  <si>
    <t>876</t>
  </si>
  <si>
    <t>1.548</t>
  </si>
  <si>
    <t>2.215</t>
  </si>
  <si>
    <t>820</t>
  </si>
  <si>
    <t>1.112</t>
  </si>
  <si>
    <t>1.610</t>
  </si>
  <si>
    <t>1.857</t>
  </si>
  <si>
    <t>3.000</t>
  </si>
  <si>
    <t>1.486</t>
  </si>
  <si>
    <t>1.841</t>
  </si>
  <si>
    <t>2.638</t>
  </si>
  <si>
    <t>2.979</t>
  </si>
  <si>
    <t>5.446</t>
  </si>
  <si>
    <t>7.617</t>
  </si>
  <si>
    <t>4.484</t>
  </si>
  <si>
    <t>6.791</t>
  </si>
  <si>
    <t>9.215</t>
  </si>
  <si>
    <t>12.514</t>
  </si>
  <si>
    <t>17.103</t>
  </si>
  <si>
    <t>23.674</t>
  </si>
  <si>
    <t>30.121</t>
  </si>
  <si>
    <t>35.925</t>
  </si>
  <si>
    <t>45.967</t>
  </si>
  <si>
    <t>60.779</t>
  </si>
  <si>
    <t>76.402</t>
  </si>
  <si>
    <t>1.117</t>
  </si>
  <si>
    <t>1.557</t>
  </si>
  <si>
    <t>2.725</t>
  </si>
  <si>
    <t>4.039</t>
  </si>
  <si>
    <t>1.190</t>
  </si>
  <si>
    <t>1.784</t>
  </si>
  <si>
    <t>3.338</t>
  </si>
  <si>
    <t>4.808</t>
  </si>
  <si>
    <t>8.482</t>
  </si>
  <si>
    <t>1.721</t>
  </si>
  <si>
    <t>2.537</t>
  </si>
  <si>
    <t>4.160</t>
  </si>
  <si>
    <t>6.312</t>
  </si>
  <si>
    <t>9.718</t>
  </si>
  <si>
    <t>15.045</t>
  </si>
  <si>
    <t>23.739</t>
  </si>
  <si>
    <t>32.644</t>
  </si>
  <si>
    <t>42.382</t>
  </si>
  <si>
    <t>60.615</t>
  </si>
  <si>
    <t>84.035</t>
  </si>
  <si>
    <t>105.694</t>
  </si>
  <si>
    <t>131.042</t>
  </si>
  <si>
    <t>159.539</t>
  </si>
  <si>
    <t>211.782</t>
  </si>
  <si>
    <t>1.916</t>
  </si>
  <si>
    <t>2.942</t>
  </si>
  <si>
    <t>4.920</t>
  </si>
  <si>
    <t>7.106</t>
  </si>
  <si>
    <t>11.410</t>
  </si>
  <si>
    <t>17.692</t>
  </si>
  <si>
    <t>29.352</t>
  </si>
  <si>
    <t>39.351</t>
  </si>
  <si>
    <t>58.598</t>
  </si>
  <si>
    <t>83.005</t>
  </si>
  <si>
    <t>114.566</t>
  </si>
  <si>
    <t>3.217</t>
  </si>
  <si>
    <t>5.458</t>
  </si>
  <si>
    <t>6.119</t>
  </si>
  <si>
    <t>7.669</t>
  </si>
  <si>
    <t>8.101</t>
  </si>
  <si>
    <t>10.195</t>
  </si>
  <si>
    <t>10.763</t>
  </si>
  <si>
    <t>8.723</t>
  </si>
  <si>
    <t>9.770</t>
  </si>
  <si>
    <t>12.084</t>
  </si>
  <si>
    <t>14.314</t>
  </si>
  <si>
    <t>15.820</t>
  </si>
  <si>
    <t>18.916</t>
  </si>
  <si>
    <t>6.885</t>
  </si>
  <si>
    <t>8.565</t>
  </si>
  <si>
    <t>11.852</t>
  </si>
  <si>
    <t>16.407</t>
  </si>
  <si>
    <t>21.216</t>
  </si>
  <si>
    <t>28.148</t>
  </si>
  <si>
    <t>34.122</t>
  </si>
  <si>
    <t>42.648</t>
  </si>
  <si>
    <t>54.454</t>
  </si>
  <si>
    <t>70.044</t>
  </si>
  <si>
    <t>103.952</t>
  </si>
  <si>
    <t>1.595</t>
  </si>
  <si>
    <t>2.202</t>
  </si>
  <si>
    <t>3.102</t>
  </si>
  <si>
    <t>4.330</t>
  </si>
  <si>
    <t>6.923</t>
  </si>
  <si>
    <t>1.641</t>
  </si>
  <si>
    <t>2.421</t>
  </si>
  <si>
    <t>3.501</t>
  </si>
  <si>
    <t>5.008</t>
  </si>
  <si>
    <t>8.321</t>
  </si>
  <si>
    <t>33.889</t>
  </si>
  <si>
    <t>45.734</t>
  </si>
  <si>
    <t>61.774</t>
  </si>
  <si>
    <t>83.534</t>
  </si>
  <si>
    <t>113.851</t>
  </si>
  <si>
    <t>156.759</t>
  </si>
  <si>
    <t>2.310</t>
  </si>
  <si>
    <t>3.060</t>
  </si>
  <si>
    <t>4.859</t>
  </si>
  <si>
    <t>7.260</t>
  </si>
  <si>
    <t>11.120</t>
  </si>
  <si>
    <t>16.478</t>
  </si>
  <si>
    <t>25.409</t>
  </si>
  <si>
    <t>37.165</t>
  </si>
  <si>
    <t>52.846</t>
  </si>
  <si>
    <t>74.568</t>
  </si>
  <si>
    <t>98.835</t>
  </si>
  <si>
    <t>125.585</t>
  </si>
  <si>
    <t>157.336</t>
  </si>
  <si>
    <t>2.626</t>
  </si>
  <si>
    <t>3.643</t>
  </si>
  <si>
    <t>5.518</t>
  </si>
  <si>
    <t>7.746</t>
  </si>
  <si>
    <t>13.151</t>
  </si>
  <si>
    <t>19.636</t>
  </si>
  <si>
    <t>30.398</t>
  </si>
  <si>
    <t>42.029</t>
  </si>
  <si>
    <t>63.904</t>
  </si>
  <si>
    <t>4.089</t>
  </si>
  <si>
    <t>5.931</t>
  </si>
  <si>
    <t>7.083</t>
  </si>
  <si>
    <t>2.500</t>
  </si>
  <si>
    <t>2.903</t>
  </si>
  <si>
    <t>3.300</t>
  </si>
  <si>
    <t>3.762</t>
  </si>
  <si>
    <t>4.948</t>
  </si>
  <si>
    <t>7.483</t>
  </si>
  <si>
    <t>10.312</t>
  </si>
  <si>
    <t>12.754</t>
  </si>
  <si>
    <t>15.208</t>
  </si>
  <si>
    <t>18.212</t>
  </si>
  <si>
    <t>3.094</t>
  </si>
  <si>
    <t>3.679</t>
  </si>
  <si>
    <t>4.328</t>
  </si>
  <si>
    <t>5.245</t>
  </si>
  <si>
    <t>6.663</t>
  </si>
  <si>
    <t>10.390</t>
  </si>
  <si>
    <t>15.599</t>
  </si>
  <si>
    <t>17.611</t>
  </si>
  <si>
    <t>17.297</t>
  </si>
  <si>
    <t>22.467</t>
  </si>
  <si>
    <t>4.538</t>
  </si>
  <si>
    <t>6.308</t>
  </si>
  <si>
    <t>5.998</t>
  </si>
  <si>
    <t>8.451</t>
  </si>
  <si>
    <t>6.190</t>
  </si>
  <si>
    <t>8.923</t>
  </si>
  <si>
    <t>9.214</t>
  </si>
  <si>
    <t>11.980</t>
  </si>
  <si>
    <t>16.510</t>
  </si>
  <si>
    <t>23.299</t>
  </si>
  <si>
    <t>14.827</t>
  </si>
  <si>
    <t>22.860</t>
  </si>
  <si>
    <t>32.265</t>
  </si>
  <si>
    <t>42.014</t>
  </si>
  <si>
    <t>57.107</t>
  </si>
  <si>
    <t>81.046</t>
  </si>
  <si>
    <t>110.418</t>
  </si>
  <si>
    <t>140.360</t>
  </si>
  <si>
    <t>2.763</t>
  </si>
  <si>
    <t>3.664</t>
  </si>
  <si>
    <t>5.441</t>
  </si>
  <si>
    <t>6.604</t>
  </si>
  <si>
    <t>8.511</t>
  </si>
  <si>
    <t>3.152</t>
  </si>
  <si>
    <t>4.505</t>
  </si>
  <si>
    <t>6.108</t>
  </si>
  <si>
    <t>7.942</t>
  </si>
  <si>
    <t>10.947</t>
  </si>
  <si>
    <t>13.594</t>
  </si>
  <si>
    <t>17.232</t>
  </si>
  <si>
    <t>20.193</t>
  </si>
  <si>
    <t>25.575</t>
  </si>
  <si>
    <t>33.127</t>
  </si>
  <si>
    <t>12.358</t>
  </si>
  <si>
    <t>13.478</t>
  </si>
  <si>
    <t>15.871</t>
  </si>
  <si>
    <t>17.759</t>
  </si>
  <si>
    <t>20.379</t>
  </si>
  <si>
    <t>22.052</t>
  </si>
  <si>
    <t>25.499</t>
  </si>
  <si>
    <t>31.337</t>
  </si>
  <si>
    <t>21.932</t>
  </si>
  <si>
    <t>24.274</t>
  </si>
  <si>
    <t>26.492</t>
  </si>
  <si>
    <t>3.377</t>
  </si>
  <si>
    <t>5.597</t>
  </si>
  <si>
    <t>7.425</t>
  </si>
  <si>
    <t>9.385</t>
  </si>
  <si>
    <t>14.981</t>
  </si>
  <si>
    <t>21.311</t>
  </si>
  <si>
    <t>838</t>
  </si>
  <si>
    <t>1.098</t>
  </si>
  <si>
    <t>1.029</t>
  </si>
  <si>
    <t>1.338</t>
  </si>
  <si>
    <t>1.604</t>
  </si>
  <si>
    <t>2.166</t>
  </si>
  <si>
    <t>2.705</t>
  </si>
  <si>
    <t>2.096</t>
  </si>
  <si>
    <t>2.415</t>
  </si>
  <si>
    <t>3.343</t>
  </si>
  <si>
    <t>3.977</t>
  </si>
  <si>
    <t>3.426</t>
  </si>
  <si>
    <t>4.908</t>
  </si>
  <si>
    <t>7.268</t>
  </si>
  <si>
    <t>9.951</t>
  </si>
  <si>
    <t>14.136</t>
  </si>
  <si>
    <t>19.386</t>
  </si>
  <si>
    <t>25.633</t>
  </si>
  <si>
    <t>32.582</t>
  </si>
  <si>
    <t>40.431</t>
  </si>
  <si>
    <t>48.263</t>
  </si>
  <si>
    <t>62.681</t>
  </si>
  <si>
    <t>79.685</t>
  </si>
  <si>
    <t>1.532</t>
  </si>
  <si>
    <t>1.755</t>
  </si>
  <si>
    <t>2.387</t>
  </si>
  <si>
    <t>3.219</t>
  </si>
  <si>
    <t>4.970</t>
  </si>
  <si>
    <t>12.362</t>
  </si>
  <si>
    <t>15.375</t>
  </si>
  <si>
    <t>2.291</t>
  </si>
  <si>
    <t>2.590</t>
  </si>
  <si>
    <t>3.521</t>
  </si>
  <si>
    <t>4.212</t>
  </si>
  <si>
    <t>7.526</t>
  </si>
  <si>
    <t>11.604</t>
  </si>
  <si>
    <t>19.611</t>
  </si>
  <si>
    <t>23.108</t>
  </si>
  <si>
    <t>4.155</t>
  </si>
  <si>
    <t>6.244</t>
  </si>
  <si>
    <t>10.731</t>
  </si>
  <si>
    <t>5.127</t>
  </si>
  <si>
    <t>7.167</t>
  </si>
  <si>
    <t>12.621</t>
  </si>
  <si>
    <t>17.985</t>
  </si>
  <si>
    <t>29.627</t>
  </si>
  <si>
    <t>39.235</t>
  </si>
  <si>
    <t>56.991</t>
  </si>
  <si>
    <t>80.070</t>
  </si>
  <si>
    <t>103.017</t>
  </si>
  <si>
    <t>6.222</t>
  </si>
  <si>
    <t>8.512</t>
  </si>
  <si>
    <t>15.916</t>
  </si>
  <si>
    <t>23.237</t>
  </si>
  <si>
    <t>38.830</t>
  </si>
  <si>
    <t>52.202</t>
  </si>
  <si>
    <t>5.183</t>
  </si>
  <si>
    <t>7.027</t>
  </si>
  <si>
    <t>9.441</t>
  </si>
  <si>
    <t>13.304</t>
  </si>
  <si>
    <t>19.424</t>
  </si>
  <si>
    <t>25.507</t>
  </si>
  <si>
    <t>3.775</t>
  </si>
  <si>
    <t>3.905</t>
  </si>
  <si>
    <t>5.056</t>
  </si>
  <si>
    <t>5.716</t>
  </si>
  <si>
    <t>5.525</t>
  </si>
  <si>
    <t>6.859</t>
  </si>
  <si>
    <t>7.561</t>
  </si>
  <si>
    <t>10.333</t>
  </si>
  <si>
    <t>13.438</t>
  </si>
  <si>
    <t>21.518</t>
  </si>
  <si>
    <t>32.044</t>
  </si>
  <si>
    <t>45.646</t>
  </si>
  <si>
    <t>61.887</t>
  </si>
  <si>
    <t>83.373</t>
  </si>
  <si>
    <t>12.278</t>
  </si>
  <si>
    <t>17.326</t>
  </si>
  <si>
    <t>27.668</t>
  </si>
  <si>
    <t>239</t>
  </si>
  <si>
    <t>429</t>
  </si>
  <si>
    <t>859</t>
  </si>
  <si>
    <t>1.458</t>
  </si>
  <si>
    <t>2.150</t>
  </si>
  <si>
    <t>3.718</t>
  </si>
  <si>
    <t>6.335</t>
  </si>
  <si>
    <t>9.924</t>
  </si>
  <si>
    <t>13.622</t>
  </si>
  <si>
    <t>1.125</t>
  </si>
  <si>
    <t>1.559</t>
  </si>
  <si>
    <t>1.847</t>
  </si>
  <si>
    <t>1.708</t>
  </si>
  <si>
    <t>2.402</t>
  </si>
  <si>
    <t>3.182</t>
  </si>
  <si>
    <t>4.404</t>
  </si>
  <si>
    <t>5.964</t>
  </si>
  <si>
    <t>3.680</t>
  </si>
  <si>
    <t>4.921</t>
  </si>
  <si>
    <t>7.035</t>
  </si>
  <si>
    <t>2.013</t>
  </si>
  <si>
    <t>2.704</t>
  </si>
  <si>
    <t>3.218</t>
  </si>
  <si>
    <t>3.746</t>
  </si>
  <si>
    <t>3.760</t>
  </si>
  <si>
    <t>4.910</t>
  </si>
  <si>
    <t>6.303</t>
  </si>
  <si>
    <t>6.007</t>
  </si>
  <si>
    <t>9.453</t>
  </si>
  <si>
    <t>13.539</t>
  </si>
  <si>
    <t>702</t>
  </si>
  <si>
    <t>1.067</t>
  </si>
  <si>
    <t>1.547</t>
  </si>
  <si>
    <t>2.628</t>
  </si>
  <si>
    <t>4.019</t>
  </si>
  <si>
    <t>6.192</t>
  </si>
  <si>
    <t>8.596</t>
  </si>
  <si>
    <t>12.307</t>
  </si>
  <si>
    <t>17.181</t>
  </si>
  <si>
    <t>22.782</t>
  </si>
  <si>
    <t>28.989</t>
  </si>
  <si>
    <t>35.504</t>
  </si>
  <si>
    <t>44.719</t>
  </si>
  <si>
    <t>58.966</t>
  </si>
  <si>
    <t>1.101</t>
  </si>
  <si>
    <t>1.373</t>
  </si>
  <si>
    <t>2.044</t>
  </si>
  <si>
    <t>2.346</t>
  </si>
  <si>
    <t>3.877</t>
  </si>
  <si>
    <t>2.015</t>
  </si>
  <si>
    <t>3.511</t>
  </si>
  <si>
    <t>3.774</t>
  </si>
  <si>
    <t>5.610</t>
  </si>
  <si>
    <t>6.189</t>
  </si>
  <si>
    <t>8.860</t>
  </si>
  <si>
    <t>13.540</t>
  </si>
  <si>
    <t>21.829</t>
  </si>
  <si>
    <t>5.124</t>
  </si>
  <si>
    <t>7.531</t>
  </si>
  <si>
    <t>10.143</t>
  </si>
  <si>
    <t>13.787</t>
  </si>
  <si>
    <t>18.760</t>
  </si>
  <si>
    <t>26.651</t>
  </si>
  <si>
    <t>29.472</t>
  </si>
  <si>
    <t>36.951</t>
  </si>
  <si>
    <t>45.151</t>
  </si>
  <si>
    <t>58.912</t>
  </si>
  <si>
    <t>70.526</t>
  </si>
  <si>
    <t>1.288</t>
  </si>
  <si>
    <t>1.922</t>
  </si>
  <si>
    <t>1.467</t>
  </si>
  <si>
    <t>2.062</t>
  </si>
  <si>
    <t>3.395</t>
  </si>
  <si>
    <t>5.301</t>
  </si>
  <si>
    <t>9.168</t>
  </si>
  <si>
    <t>2.097</t>
  </si>
  <si>
    <t>3.140</t>
  </si>
  <si>
    <t>4.852</t>
  </si>
  <si>
    <t>6.990</t>
  </si>
  <si>
    <t>12.123</t>
  </si>
  <si>
    <t>18.655</t>
  </si>
  <si>
    <t>27.324</t>
  </si>
  <si>
    <t>37.358</t>
  </si>
  <si>
    <t>50.145</t>
  </si>
  <si>
    <t>71.056</t>
  </si>
  <si>
    <t>97.395</t>
  </si>
  <si>
    <t>121.717</t>
  </si>
  <si>
    <t>144.670</t>
  </si>
  <si>
    <t>178.196</t>
  </si>
  <si>
    <t>227.040</t>
  </si>
  <si>
    <t>2.270</t>
  </si>
  <si>
    <t>3.380</t>
  </si>
  <si>
    <t>5.647</t>
  </si>
  <si>
    <t>7.883</t>
  </si>
  <si>
    <t>12.545</t>
  </si>
  <si>
    <t>19.929</t>
  </si>
  <si>
    <t>29.928</t>
  </si>
  <si>
    <t>44.745</t>
  </si>
  <si>
    <t>3.732</t>
  </si>
  <si>
    <t>5.785</t>
  </si>
  <si>
    <t>6.769</t>
  </si>
  <si>
    <t>8.055</t>
  </si>
  <si>
    <t>2.595</t>
  </si>
  <si>
    <t>3.786</t>
  </si>
  <si>
    <t>5.430</t>
  </si>
  <si>
    <t>8.687</t>
  </si>
  <si>
    <t>13.163</t>
  </si>
  <si>
    <t>4.017</t>
  </si>
  <si>
    <t>5.975</t>
  </si>
  <si>
    <t>8.648</t>
  </si>
  <si>
    <t>13.953</t>
  </si>
  <si>
    <t>21.225</t>
  </si>
  <si>
    <t>7.902</t>
  </si>
  <si>
    <t>10.419</t>
  </si>
  <si>
    <t>13.613</t>
  </si>
  <si>
    <t>21.011</t>
  </si>
  <si>
    <t>25.312</t>
  </si>
  <si>
    <t>35.535</t>
  </si>
  <si>
    <t>38.150</t>
  </si>
  <si>
    <t>50.018</t>
  </si>
  <si>
    <t>69.651</t>
  </si>
  <si>
    <t>1.672</t>
  </si>
  <si>
    <t>2.183</t>
  </si>
  <si>
    <t>4.768</t>
  </si>
  <si>
    <t>6.745</t>
  </si>
  <si>
    <t>3.113</t>
  </si>
  <si>
    <t>4.127</t>
  </si>
  <si>
    <t>6.365</t>
  </si>
  <si>
    <t>8.696</t>
  </si>
  <si>
    <t>14.562</t>
  </si>
  <si>
    <t>21.985</t>
  </si>
  <si>
    <t>34.508</t>
  </si>
  <si>
    <t>45.026</t>
  </si>
  <si>
    <t>58.680</t>
  </si>
  <si>
    <t>83.141</t>
  </si>
  <si>
    <t>112.868</t>
  </si>
  <si>
    <t>139.352</t>
  </si>
  <si>
    <t>176.842</t>
  </si>
  <si>
    <t>221.369</t>
  </si>
  <si>
    <t>289.281</t>
  </si>
  <si>
    <t>3.567</t>
  </si>
  <si>
    <t>4.806</t>
  </si>
  <si>
    <t>7.231</t>
  </si>
  <si>
    <t>9.999</t>
  </si>
  <si>
    <t>16.361</t>
  </si>
  <si>
    <t>24.474</t>
  </si>
  <si>
    <t>37.345</t>
  </si>
  <si>
    <t>54.599</t>
  </si>
  <si>
    <t>4.886</t>
  </si>
  <si>
    <t>8.108</t>
  </si>
  <si>
    <t>2.262</t>
  </si>
  <si>
    <t>3.358</t>
  </si>
  <si>
    <t>1.182</t>
  </si>
  <si>
    <t>1.690</t>
  </si>
  <si>
    <t>2.813</t>
  </si>
  <si>
    <t>601</t>
  </si>
  <si>
    <t>604</t>
  </si>
  <si>
    <t>906</t>
  </si>
  <si>
    <t>1.052</t>
  </si>
  <si>
    <t>1.246</t>
  </si>
  <si>
    <t>1.636</t>
  </si>
  <si>
    <t>1.981</t>
  </si>
  <si>
    <t>789</t>
  </si>
  <si>
    <t>1.104</t>
  </si>
  <si>
    <t>1.314</t>
  </si>
  <si>
    <t>1.663</t>
  </si>
  <si>
    <t>2.344</t>
  </si>
  <si>
    <t>2.822</t>
  </si>
  <si>
    <t>3.464</t>
  </si>
  <si>
    <t>1.166</t>
  </si>
  <si>
    <t>1.407</t>
  </si>
  <si>
    <t>1.823</t>
  </si>
  <si>
    <t>2.522</t>
  </si>
  <si>
    <t>2.929</t>
  </si>
  <si>
    <t>4.914</t>
  </si>
  <si>
    <t>4.215</t>
  </si>
  <si>
    <t>1.077</t>
  </si>
  <si>
    <t>1.637</t>
  </si>
  <si>
    <t>1.816</t>
  </si>
  <si>
    <t>2.543</t>
  </si>
  <si>
    <t>3.214</t>
  </si>
  <si>
    <t>4.020</t>
  </si>
  <si>
    <t>5.621</t>
  </si>
  <si>
    <t>5.796</t>
  </si>
  <si>
    <t>1.488</t>
  </si>
  <si>
    <t>2.137</t>
  </si>
  <si>
    <t>2.744</t>
  </si>
  <si>
    <t>3.592</t>
  </si>
  <si>
    <t>4.488</t>
  </si>
  <si>
    <t>1.596</t>
  </si>
  <si>
    <t>1.894</t>
  </si>
  <si>
    <t>2.698</t>
  </si>
  <si>
    <t>4.857</t>
  </si>
  <si>
    <t>6.020</t>
  </si>
  <si>
    <t>6.944</t>
  </si>
  <si>
    <t>1.937</t>
  </si>
  <si>
    <t>2.541</t>
  </si>
  <si>
    <t>3.066</t>
  </si>
  <si>
    <t>6.296</t>
  </si>
  <si>
    <t>918</t>
  </si>
  <si>
    <t>1.171</t>
  </si>
  <si>
    <t>1.418</t>
  </si>
  <si>
    <t>1.801</t>
  </si>
  <si>
    <t>2.392</t>
  </si>
  <si>
    <t>1.427</t>
  </si>
  <si>
    <t>1.856</t>
  </si>
  <si>
    <t>2.248</t>
  </si>
  <si>
    <t>3.055</t>
  </si>
  <si>
    <t>1.459</t>
  </si>
  <si>
    <t>1.941</t>
  </si>
  <si>
    <t>2.524</t>
  </si>
  <si>
    <t>3.080</t>
  </si>
  <si>
    <t>4.181</t>
  </si>
  <si>
    <t>607</t>
  </si>
  <si>
    <t>749</t>
  </si>
  <si>
    <t>1.005</t>
  </si>
  <si>
    <t>1.881</t>
  </si>
  <si>
    <t>2.796</t>
  </si>
  <si>
    <t>2.779</t>
  </si>
  <si>
    <t>4.149</t>
  </si>
  <si>
    <t>4.605</t>
  </si>
  <si>
    <t>531</t>
  </si>
  <si>
    <t>1.193</t>
  </si>
  <si>
    <t>1.670</t>
  </si>
  <si>
    <t>2.876</t>
  </si>
  <si>
    <t>3.896</t>
  </si>
  <si>
    <t>5.333</t>
  </si>
  <si>
    <t>6.257</t>
  </si>
  <si>
    <t>8.779</t>
  </si>
  <si>
    <t>1.232</t>
  </si>
  <si>
    <t>2.139</t>
  </si>
  <si>
    <t>3.204</t>
  </si>
  <si>
    <t>3.551</t>
  </si>
  <si>
    <t>3.919</t>
  </si>
  <si>
    <t>5.082</t>
  </si>
  <si>
    <t>5.702</t>
  </si>
  <si>
    <t>6.915</t>
  </si>
  <si>
    <t>7.674</t>
  </si>
  <si>
    <t>11.303</t>
  </si>
  <si>
    <t>957</t>
  </si>
  <si>
    <t>1.209</t>
  </si>
  <si>
    <t>1.658</t>
  </si>
  <si>
    <t>2.883</t>
  </si>
  <si>
    <t>4.412</t>
  </si>
  <si>
    <t>5.201</t>
  </si>
  <si>
    <t>6.383</t>
  </si>
  <si>
    <t>6.883</t>
  </si>
  <si>
    <t>8.133</t>
  </si>
  <si>
    <t>9.160</t>
  </si>
  <si>
    <t>10.901</t>
  </si>
  <si>
    <t>15.174</t>
  </si>
  <si>
    <t>1.537</t>
  </si>
  <si>
    <t>2.768</t>
  </si>
  <si>
    <t>3.413</t>
  </si>
  <si>
    <t>7.256</t>
  </si>
  <si>
    <t>8.915</t>
  </si>
  <si>
    <t>13.196</t>
  </si>
  <si>
    <t>4.509</t>
  </si>
  <si>
    <t>6.620</t>
  </si>
  <si>
    <t>11.017</t>
  </si>
  <si>
    <t>18.107</t>
  </si>
  <si>
    <t>5.773</t>
  </si>
  <si>
    <t>8.663</t>
  </si>
  <si>
    <t>14.686</t>
  </si>
  <si>
    <t>22.702</t>
  </si>
  <si>
    <t>7.907</t>
  </si>
  <si>
    <t>11.865</t>
  </si>
  <si>
    <t>1.342</t>
  </si>
  <si>
    <t>1.598</t>
  </si>
  <si>
    <t>2.098</t>
  </si>
  <si>
    <t>4.123</t>
  </si>
  <si>
    <t>5.568</t>
  </si>
  <si>
    <t>8.015</t>
  </si>
  <si>
    <t>11.912</t>
  </si>
  <si>
    <t>1.262</t>
  </si>
  <si>
    <t>2.056</t>
  </si>
  <si>
    <t>2.414</t>
  </si>
  <si>
    <t>3.314</t>
  </si>
  <si>
    <t>4.427</t>
  </si>
  <si>
    <t>5.045</t>
  </si>
  <si>
    <t>6.462</t>
  </si>
  <si>
    <t>6.907</t>
  </si>
  <si>
    <t>8.911</t>
  </si>
  <si>
    <t>1.499</t>
  </si>
  <si>
    <t>2.099</t>
  </si>
  <si>
    <t>2.505</t>
  </si>
  <si>
    <t>3.236</t>
  </si>
  <si>
    <t>4.194</t>
  </si>
  <si>
    <t>6.980</t>
  </si>
  <si>
    <t>9.650</t>
  </si>
  <si>
    <t>14.207</t>
  </si>
  <si>
    <t>3.389</t>
  </si>
  <si>
    <t>3.843</t>
  </si>
  <si>
    <t>5.135</t>
  </si>
  <si>
    <t>6.947</t>
  </si>
  <si>
    <t>9.883</t>
  </si>
  <si>
    <t>6.087</t>
  </si>
  <si>
    <t>8.560</t>
  </si>
  <si>
    <t>13.718</t>
  </si>
  <si>
    <t>20.286</t>
  </si>
  <si>
    <t>6.838</t>
  </si>
  <si>
    <t>9.504</t>
  </si>
  <si>
    <t>289</t>
  </si>
  <si>
    <t>404</t>
  </si>
  <si>
    <t>614</t>
  </si>
  <si>
    <t>719</t>
  </si>
  <si>
    <t>1.152</t>
  </si>
  <si>
    <t>468</t>
  </si>
  <si>
    <t>718</t>
  </si>
  <si>
    <t>805</t>
  </si>
  <si>
    <t>1.249</t>
  </si>
  <si>
    <t>1.979</t>
  </si>
  <si>
    <t>3.703</t>
  </si>
  <si>
    <t>5.914</t>
  </si>
  <si>
    <t>9.035</t>
  </si>
  <si>
    <t>18.078</t>
  </si>
  <si>
    <t>448</t>
  </si>
  <si>
    <t>664</t>
  </si>
  <si>
    <t>1.063</t>
  </si>
  <si>
    <t>1.323</t>
  </si>
  <si>
    <t>1.803</t>
  </si>
  <si>
    <t>2.128</t>
  </si>
  <si>
    <t>3.418</t>
  </si>
  <si>
    <t>6.433</t>
  </si>
  <si>
    <t>9.945</t>
  </si>
  <si>
    <t>1.416</t>
  </si>
  <si>
    <t>860</t>
  </si>
  <si>
    <t>1.684</t>
  </si>
  <si>
    <t>2.480</t>
  </si>
  <si>
    <t>1.630</t>
  </si>
  <si>
    <t>2.585</t>
  </si>
  <si>
    <t>4.659</t>
  </si>
  <si>
    <t>10.202</t>
  </si>
  <si>
    <t>2.274</t>
  </si>
  <si>
    <t>1.007</t>
  </si>
  <si>
    <t>2.473</t>
  </si>
  <si>
    <t>3.828</t>
  </si>
  <si>
    <t>853</t>
  </si>
  <si>
    <t>2.647</t>
  </si>
  <si>
    <t>505</t>
  </si>
  <si>
    <t>658</t>
  </si>
  <si>
    <t>1.114</t>
  </si>
  <si>
    <t>771</t>
  </si>
  <si>
    <t>919</t>
  </si>
  <si>
    <t>627</t>
  </si>
  <si>
    <t>663</t>
  </si>
  <si>
    <t>877</t>
  </si>
  <si>
    <t>903</t>
  </si>
  <si>
    <t>1.133</t>
  </si>
  <si>
    <t>1.004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</si>
</sst>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General&quot; %&quot;"/>
  </numFmts>
  <fonts count="39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5"/>
      <color theme="0"/>
      <name val="Abadi"/>
      <family val="2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0"/>
      <color theme="3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0"/>
      <color theme="3"/>
      <name val="Aptos Display"/>
      <family val="2"/>
      <scheme val="major"/>
    </font>
    <font>
      <u/>
      <sz val="10"/>
      <color theme="1"/>
      <name val="Aptos Display"/>
      <family val="2"/>
      <scheme val="major"/>
    </font>
    <font>
      <sz val="9"/>
      <color theme="1"/>
      <name val="Aptos Display"/>
      <family val="2"/>
      <scheme val="major"/>
    </font>
    <font>
      <b/>
      <sz val="15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b/>
      <sz val="10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sz val="8"/>
      <name val="Aptos Narrow"/>
      <family val="2"/>
      <charset val="238"/>
      <scheme val="minor"/>
    </font>
    <font>
      <b/>
      <sz val="10"/>
      <color rgb="FFC00000"/>
      <name val="Aptos Display"/>
      <family val="2"/>
      <scheme val="major"/>
    </font>
    <font>
      <b/>
      <sz val="10"/>
      <color theme="3"/>
      <name val="Aptos Display"/>
      <family val="2"/>
      <charset val="238"/>
      <scheme val="major"/>
    </font>
    <font>
      <b/>
      <u/>
      <sz val="11"/>
      <color theme="3"/>
      <name val="Aptos Display"/>
      <family val="2"/>
      <charset val="238"/>
      <scheme val="major"/>
    </font>
    <font>
      <b/>
      <sz val="10"/>
      <color theme="1"/>
      <name val="Aptos Narrow"/>
      <family val="2"/>
      <charset val="238"/>
      <scheme val="minor"/>
    </font>
    <font>
      <b/>
      <sz val="10"/>
      <color theme="1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sz val="11"/>
      <color theme="7" tint="0.79998168889431442"/>
      <name val="Aptos Narrow"/>
      <family val="2"/>
      <charset val="238"/>
      <scheme val="minor"/>
    </font>
    <font>
      <sz val="11"/>
      <color theme="7" tint="0.79998168889431442"/>
      <name val="Aptos Narrow"/>
      <family val="2"/>
      <scheme val="minor"/>
    </font>
    <font>
      <sz val="11"/>
      <color theme="7" tint="0.79998168889431442"/>
      <name val="Aptos Display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AFB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0" fillId="3" borderId="0" xfId="0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3" fontId="14" fillId="2" borderId="0" xfId="0" quotePrefix="1" applyNumberFormat="1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right" vertical="center"/>
    </xf>
    <xf numFmtId="49" fontId="12" fillId="2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horizontal="right" vertical="top" wrapText="1"/>
    </xf>
    <xf numFmtId="0" fontId="13" fillId="2" borderId="3" xfId="0" applyFont="1" applyFill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vertical="center" indent="1"/>
    </xf>
    <xf numFmtId="0" fontId="21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4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27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7" fillId="3" borderId="6" xfId="0" applyFont="1" applyFill="1" applyBorder="1" applyAlignment="1">
      <alignment vertical="center"/>
    </xf>
    <xf numFmtId="3" fontId="27" fillId="6" borderId="9" xfId="0" applyNumberFormat="1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3" fontId="15" fillId="0" borderId="0" xfId="0" applyNumberFormat="1" applyFont="1"/>
    <xf numFmtId="0" fontId="28" fillId="0" borderId="0" xfId="0" applyFont="1" applyAlignment="1">
      <alignment vertical="center"/>
    </xf>
    <xf numFmtId="4" fontId="1" fillId="0" borderId="0" xfId="0" applyNumberFormat="1" applyFont="1"/>
    <xf numFmtId="0" fontId="1" fillId="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2" borderId="0" xfId="0" applyFont="1" applyFill="1"/>
    <xf numFmtId="0" fontId="2" fillId="0" borderId="0" xfId="0" pivotButton="1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1" fillId="2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3" fontId="1" fillId="0" borderId="0" xfId="0" applyNumberFormat="1" applyFont="1" applyAlignment="1">
      <alignment horizontal="right" indent="1"/>
    </xf>
    <xf numFmtId="0" fontId="30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31" fillId="0" borderId="0" xfId="0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3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" fillId="7" borderId="10" xfId="0" applyFont="1" applyFill="1" applyBorder="1" applyAlignment="1">
      <alignment horizontal="right"/>
    </xf>
    <xf numFmtId="0" fontId="3" fillId="7" borderId="11" xfId="0" applyFont="1" applyFill="1" applyBorder="1" applyAlignment="1">
      <alignment horizontal="center"/>
    </xf>
    <xf numFmtId="0" fontId="19" fillId="0" borderId="12" xfId="0" applyFont="1" applyBorder="1"/>
    <xf numFmtId="0" fontId="17" fillId="0" borderId="12" xfId="0" applyFont="1" applyBorder="1"/>
    <xf numFmtId="0" fontId="18" fillId="0" borderId="12" xfId="0" applyFont="1" applyBorder="1"/>
    <xf numFmtId="0" fontId="4" fillId="0" borderId="12" xfId="0" applyFont="1" applyBorder="1"/>
    <xf numFmtId="3" fontId="0" fillId="0" borderId="0" xfId="0" applyNumberFormat="1"/>
    <xf numFmtId="4" fontId="0" fillId="0" borderId="0" xfId="0" applyNumberFormat="1" applyAlignment="1">
      <alignment horizontal="right"/>
    </xf>
    <xf numFmtId="4" fontId="0" fillId="0" borderId="0" xfId="0" applyNumberFormat="1"/>
    <xf numFmtId="0" fontId="12" fillId="2" borderId="0" xfId="0" applyFont="1" applyFill="1"/>
    <xf numFmtId="0" fontId="19" fillId="0" borderId="0" xfId="0" applyFont="1" applyAlignment="1">
      <alignment horizontal="left"/>
    </xf>
    <xf numFmtId="0" fontId="24" fillId="4" borderId="13" xfId="0" applyFont="1" applyFill="1" applyBorder="1"/>
    <xf numFmtId="164" fontId="3" fillId="8" borderId="13" xfId="0" applyNumberFormat="1" applyFont="1" applyFill="1" applyBorder="1" applyAlignment="1">
      <alignment horizontal="right" indent="1"/>
    </xf>
    <xf numFmtId="0" fontId="22" fillId="2" borderId="2" xfId="0" applyFont="1" applyFill="1" applyBorder="1" applyAlignment="1" applyProtection="1">
      <alignment horizontal="left" vertical="center" indent="2"/>
      <protection hidden="1"/>
    </xf>
    <xf numFmtId="0" fontId="17" fillId="0" borderId="0" xfId="0" quotePrefix="1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4" fontId="36" fillId="0" borderId="0" xfId="0" applyNumberFormat="1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2958"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numFmt numFmtId="0" formatCode="General"/>
      <alignment horizontal="center" vertical="bottom" textRotation="0" wrapText="0" indent="0" justifyLastLine="0" shrinkToFit="0" readingOrder="0"/>
    </dxf>
    <dxf>
      <font>
        <sz val="9"/>
      </font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alignment horizontal="right" indent="1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indent="1"/>
    </dxf>
    <dxf>
      <alignment horizontal="left" indent="1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numFmt numFmtId="19" formatCode="d/m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numFmt numFmtId="0" formatCode="General"/>
      <alignment horizontal="center" vertical="bottom" textRotation="0" wrapText="0" indent="0" justifyLastLine="0" shrinkToFit="0" readingOrder="0"/>
    </dxf>
    <dxf>
      <font>
        <color theme="3" tint="0.79998168889431442"/>
      </font>
    </dxf>
    <dxf>
      <border>
        <top style="hair">
          <color theme="3"/>
        </top>
        <bottom style="hair">
          <color theme="3"/>
        </bottom>
        <vertical/>
        <horizontal/>
      </border>
    </dxf>
    <dxf>
      <font>
        <color theme="3"/>
      </font>
    </dxf>
    <dxf>
      <font>
        <b/>
        <i val="0"/>
      </font>
      <fill>
        <patternFill>
          <bgColor theme="3" tint="0.89996032593768116"/>
        </patternFill>
      </fill>
    </dxf>
    <dxf>
      <font>
        <color theme="3"/>
      </font>
    </dxf>
    <dxf>
      <font>
        <b/>
        <i val="0"/>
        <color theme="0"/>
      </font>
      <fill>
        <patternFill>
          <bgColor theme="3"/>
        </patternFill>
      </fill>
      <border>
        <top style="hair">
          <color theme="4"/>
        </top>
        <bottom style="hair">
          <color theme="4"/>
        </bottom>
      </border>
    </dxf>
    <dxf>
      <fill>
        <patternFill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7" tint="0.79998168889431442"/>
      </font>
      <alignment horizontal="center" textRotation="0" wrapText="0" indent="0" justifyLastLine="0" shrinkToFit="0" readingOrder="0"/>
    </dxf>
    <dxf>
      <numFmt numFmtId="3" formatCode="#,##0"/>
    </dxf>
    <dxf>
      <alignment horizontal="left" indent="1"/>
    </dxf>
    <dxf>
      <alignment inden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right" indent="1"/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right"/>
    </dxf>
    <dxf>
      <alignment horizontal="right"/>
    </dxf>
    <dxf>
      <alignment horizontal="right"/>
    </dxf>
    <dxf>
      <alignment horizontal="righ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sz val="9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color theme="0"/>
      </font>
      <fill>
        <patternFill patternType="solid">
          <fgColor theme="4" tint="0.79992065187536243"/>
          <bgColor theme="2" tint="-0.749961851863155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0"/>
        </patternFill>
      </fill>
    </dxf>
  </dxfs>
  <tableStyles count="1" defaultTableStyle="TableStyleMedium2" defaultPivotStyle="PivotStyleLight16">
    <tableStyle name="PivotNew" table="0" count="2" xr9:uid="{993C0DDB-3608-4C8C-8DC5-27B1CF4F5995}">
      <tableStyleElement type="wholeTable" dxfId="2957"/>
      <tableStyleElement type="headerRow" dxfId="2956"/>
    </tableStyle>
  </tableStyles>
  <colors>
    <mruColors>
      <color rgb="FFFAFBFC"/>
      <color rgb="FFF3F5F7"/>
      <color rgb="FFEBEE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24" Type="http://schemas.openxmlformats.org/officeDocument/2006/relationships/customXml" Target="../customXml/item13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8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Metali!$O$33</c:f>
              <c:strCache>
                <c:ptCount val="1"/>
                <c:pt idx="0">
                  <c:v>Cu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numFmt formatCode="#,##0" sourceLinked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Metali!$N$34:$N$45</c:f>
              <c:strCache>
                <c:ptCount val="12"/>
                <c:pt idx="0">
                  <c:v>2024-04</c:v>
                </c:pt>
                <c:pt idx="1">
                  <c:v>2024-05</c:v>
                </c:pt>
                <c:pt idx="2">
                  <c:v>2024-06</c:v>
                </c:pt>
                <c:pt idx="3">
                  <c:v>2024-07</c:v>
                </c:pt>
                <c:pt idx="4">
                  <c:v>2024-08</c:v>
                </c:pt>
                <c:pt idx="5">
                  <c:v>2024-09</c:v>
                </c:pt>
                <c:pt idx="6">
                  <c:v>2024-10</c:v>
                </c:pt>
                <c:pt idx="7">
                  <c:v>2024-11</c:v>
                </c:pt>
                <c:pt idx="8">
                  <c:v>2024-12</c:v>
                </c:pt>
                <c:pt idx="9">
                  <c:v>2025-01</c:v>
                </c:pt>
                <c:pt idx="10">
                  <c:v>2025-02</c:v>
                </c:pt>
                <c:pt idx="11">
                  <c:v>2025-03</c:v>
                </c:pt>
              </c:strCache>
            </c:strRef>
          </c:cat>
          <c:val>
            <c:numRef>
              <c:f>Metali!$O$34:$O$45</c:f>
              <c:numCache>
                <c:formatCode>General</c:formatCode>
                <c:ptCount val="12"/>
                <c:pt idx="0">
                  <c:v>8841</c:v>
                </c:pt>
                <c:pt idx="1">
                  <c:v>9388</c:v>
                </c:pt>
                <c:pt idx="2">
                  <c:v>8961</c:v>
                </c:pt>
                <c:pt idx="3">
                  <c:v>8663</c:v>
                </c:pt>
                <c:pt idx="4">
                  <c:v>8145</c:v>
                </c:pt>
                <c:pt idx="5">
                  <c:v>8332</c:v>
                </c:pt>
                <c:pt idx="6">
                  <c:v>8748</c:v>
                </c:pt>
                <c:pt idx="7">
                  <c:v>8535</c:v>
                </c:pt>
                <c:pt idx="8">
                  <c:v>8508</c:v>
                </c:pt>
                <c:pt idx="9">
                  <c:v>8671</c:v>
                </c:pt>
                <c:pt idx="10">
                  <c:v>8959</c:v>
                </c:pt>
                <c:pt idx="11">
                  <c:v>9007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D-4F80-9A6A-95AE9E7B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957871"/>
        <c:axId val="1618958831"/>
      </c:lineChart>
      <c:lineChart>
        <c:grouping val="standard"/>
        <c:varyColors val="0"/>
        <c:ser>
          <c:idx val="1"/>
          <c:order val="1"/>
          <c:tx>
            <c:strRef>
              <c:f>Metali!$P$33</c:f>
              <c:strCache>
                <c:ptCount val="1"/>
                <c:pt idx="0">
                  <c:v>Al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dLbls>
            <c:numFmt formatCode="#,##0" sourceLinked="0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Metali!$N$34:$N$45</c:f>
              <c:strCache>
                <c:ptCount val="12"/>
                <c:pt idx="0">
                  <c:v>2024-04</c:v>
                </c:pt>
                <c:pt idx="1">
                  <c:v>2024-05</c:v>
                </c:pt>
                <c:pt idx="2">
                  <c:v>2024-06</c:v>
                </c:pt>
                <c:pt idx="3">
                  <c:v>2024-07</c:v>
                </c:pt>
                <c:pt idx="4">
                  <c:v>2024-08</c:v>
                </c:pt>
                <c:pt idx="5">
                  <c:v>2024-09</c:v>
                </c:pt>
                <c:pt idx="6">
                  <c:v>2024-10</c:v>
                </c:pt>
                <c:pt idx="7">
                  <c:v>2024-11</c:v>
                </c:pt>
                <c:pt idx="8">
                  <c:v>2024-12</c:v>
                </c:pt>
                <c:pt idx="9">
                  <c:v>2025-01</c:v>
                </c:pt>
                <c:pt idx="10">
                  <c:v>2025-02</c:v>
                </c:pt>
                <c:pt idx="11">
                  <c:v>2025-03</c:v>
                </c:pt>
              </c:strCache>
            </c:strRef>
          </c:cat>
          <c:val>
            <c:numRef>
              <c:f>Metali!$P$34:$P$45</c:f>
              <c:numCache>
                <c:formatCode>General</c:formatCode>
                <c:ptCount val="12"/>
                <c:pt idx="0">
                  <c:v>2329</c:v>
                </c:pt>
                <c:pt idx="1">
                  <c:v>2376</c:v>
                </c:pt>
                <c:pt idx="2">
                  <c:v>2319</c:v>
                </c:pt>
                <c:pt idx="3">
                  <c:v>2179</c:v>
                </c:pt>
                <c:pt idx="4">
                  <c:v>2120</c:v>
                </c:pt>
                <c:pt idx="5">
                  <c:v>2207</c:v>
                </c:pt>
                <c:pt idx="6">
                  <c:v>2383</c:v>
                </c:pt>
                <c:pt idx="7">
                  <c:v>2430</c:v>
                </c:pt>
                <c:pt idx="8">
                  <c:v>2422</c:v>
                </c:pt>
                <c:pt idx="9">
                  <c:v>2486</c:v>
                </c:pt>
                <c:pt idx="10">
                  <c:v>2548</c:v>
                </c:pt>
                <c:pt idx="11">
                  <c:v>2465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ADD-4F80-9A6A-95AE9E7B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47584"/>
        <c:axId val="286247104"/>
      </c:lineChart>
      <c:catAx>
        <c:axId val="161895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8958831"/>
        <c:crosses val="autoZero"/>
        <c:auto val="1"/>
        <c:lblAlgn val="ctr"/>
        <c:lblOffset val="100"/>
        <c:noMultiLvlLbl val="0"/>
      </c:catAx>
      <c:valAx>
        <c:axId val="1618958831"/>
        <c:scaling>
          <c:orientation val="minMax"/>
          <c:min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8957871"/>
        <c:crosses val="autoZero"/>
        <c:crossBetween val="between"/>
        <c:majorUnit val="1000"/>
      </c:valAx>
      <c:valAx>
        <c:axId val="286247104"/>
        <c:scaling>
          <c:orientation val="minMax"/>
          <c:min val="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86247584"/>
        <c:crosses val="max"/>
        <c:crossBetween val="between"/>
        <c:majorUnit val="100"/>
      </c:valAx>
      <c:catAx>
        <c:axId val="28624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247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Metali!$O$11</c:f>
              <c:strCache>
                <c:ptCount val="1"/>
                <c:pt idx="0">
                  <c:v>Cu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numFmt formatCode="#,##0" sourceLinked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Metali!$N$12:$N$23</c:f>
              <c:numCache>
                <c:formatCode>m/d/yyyy</c:formatCode>
                <c:ptCount val="12"/>
                <c:pt idx="0">
                  <c:v>45729</c:v>
                </c:pt>
                <c:pt idx="1">
                  <c:v>45730</c:v>
                </c:pt>
                <c:pt idx="2">
                  <c:v>45733</c:v>
                </c:pt>
                <c:pt idx="3">
                  <c:v>45734</c:v>
                </c:pt>
                <c:pt idx="4">
                  <c:v>45735</c:v>
                </c:pt>
                <c:pt idx="5">
                  <c:v>45736</c:v>
                </c:pt>
                <c:pt idx="6">
                  <c:v>45737</c:v>
                </c:pt>
                <c:pt idx="7">
                  <c:v>45740</c:v>
                </c:pt>
                <c:pt idx="8">
                  <c:v>45741</c:v>
                </c:pt>
                <c:pt idx="9">
                  <c:v>45742</c:v>
                </c:pt>
                <c:pt idx="10">
                  <c:v>45743</c:v>
                </c:pt>
                <c:pt idx="11">
                  <c:v>45744</c:v>
                </c:pt>
              </c:numCache>
            </c:numRef>
          </c:cat>
          <c:val>
            <c:numRef>
              <c:f>Metali!$O$12:$O$23</c:f>
              <c:numCache>
                <c:formatCode>General</c:formatCode>
                <c:ptCount val="12"/>
                <c:pt idx="0">
                  <c:v>8959</c:v>
                </c:pt>
                <c:pt idx="1">
                  <c:v>8962</c:v>
                </c:pt>
                <c:pt idx="2">
                  <c:v>8941</c:v>
                </c:pt>
                <c:pt idx="3">
                  <c:v>9007</c:v>
                </c:pt>
                <c:pt idx="4">
                  <c:v>9098</c:v>
                </c:pt>
                <c:pt idx="5">
                  <c:v>9149</c:v>
                </c:pt>
                <c:pt idx="6">
                  <c:v>9078</c:v>
                </c:pt>
                <c:pt idx="7">
                  <c:v>9218</c:v>
                </c:pt>
                <c:pt idx="8">
                  <c:v>9221</c:v>
                </c:pt>
                <c:pt idx="9">
                  <c:v>9162</c:v>
                </c:pt>
                <c:pt idx="10">
                  <c:v>9075</c:v>
                </c:pt>
                <c:pt idx="11">
                  <c:v>9072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B08-4BC4-B698-C1081CF92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813599"/>
        <c:axId val="1611811199"/>
      </c:lineChart>
      <c:lineChart>
        <c:grouping val="standard"/>
        <c:varyColors val="0"/>
        <c:ser>
          <c:idx val="1"/>
          <c:order val="1"/>
          <c:tx>
            <c:strRef>
              <c:f>Metali!$P$11</c:f>
              <c:strCache>
                <c:ptCount val="1"/>
                <c:pt idx="0">
                  <c:v>Al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dLbls>
            <c:numFmt formatCode="#,##0" sourceLinked="0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Metali!$N$12:$N$23</c:f>
              <c:numCache>
                <c:formatCode>m/d/yyyy</c:formatCode>
                <c:ptCount val="12"/>
                <c:pt idx="0">
                  <c:v>45729</c:v>
                </c:pt>
                <c:pt idx="1">
                  <c:v>45730</c:v>
                </c:pt>
                <c:pt idx="2">
                  <c:v>45733</c:v>
                </c:pt>
                <c:pt idx="3">
                  <c:v>45734</c:v>
                </c:pt>
                <c:pt idx="4">
                  <c:v>45735</c:v>
                </c:pt>
                <c:pt idx="5">
                  <c:v>45736</c:v>
                </c:pt>
                <c:pt idx="6">
                  <c:v>45737</c:v>
                </c:pt>
                <c:pt idx="7">
                  <c:v>45740</c:v>
                </c:pt>
                <c:pt idx="8">
                  <c:v>45741</c:v>
                </c:pt>
                <c:pt idx="9">
                  <c:v>45742</c:v>
                </c:pt>
                <c:pt idx="10">
                  <c:v>45743</c:v>
                </c:pt>
                <c:pt idx="11">
                  <c:v>45744</c:v>
                </c:pt>
              </c:numCache>
            </c:numRef>
          </c:cat>
          <c:val>
            <c:numRef>
              <c:f>Metali!$P$12:$P$23</c:f>
              <c:numCache>
                <c:formatCode>General</c:formatCode>
                <c:ptCount val="12"/>
                <c:pt idx="0">
                  <c:v>2488</c:v>
                </c:pt>
                <c:pt idx="1">
                  <c:v>2492</c:v>
                </c:pt>
                <c:pt idx="2">
                  <c:v>2490</c:v>
                </c:pt>
                <c:pt idx="3">
                  <c:v>2456</c:v>
                </c:pt>
                <c:pt idx="4">
                  <c:v>2466</c:v>
                </c:pt>
                <c:pt idx="5">
                  <c:v>2479</c:v>
                </c:pt>
                <c:pt idx="6">
                  <c:v>2449</c:v>
                </c:pt>
                <c:pt idx="7">
                  <c:v>2439</c:v>
                </c:pt>
                <c:pt idx="8">
                  <c:v>2409</c:v>
                </c:pt>
                <c:pt idx="9">
                  <c:v>2410</c:v>
                </c:pt>
                <c:pt idx="10">
                  <c:v>2371</c:v>
                </c:pt>
                <c:pt idx="11">
                  <c:v>2370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B08-4BC4-B698-C1081CF92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479615"/>
        <c:axId val="939760896"/>
      </c:lineChart>
      <c:catAx>
        <c:axId val="1611813599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1811199"/>
        <c:crosses val="autoZero"/>
        <c:auto val="0"/>
        <c:lblAlgn val="ctr"/>
        <c:lblOffset val="100"/>
        <c:noMultiLvlLbl val="0"/>
      </c:catAx>
      <c:valAx>
        <c:axId val="1611811199"/>
        <c:scaling>
          <c:orientation val="minMax"/>
          <c:max val="100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11813599"/>
        <c:crosses val="autoZero"/>
        <c:crossBetween val="between"/>
        <c:majorUnit val="1000"/>
      </c:valAx>
      <c:valAx>
        <c:axId val="939760896"/>
        <c:scaling>
          <c:orientation val="minMax"/>
          <c:max val="2400"/>
          <c:min val="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45479615"/>
        <c:crosses val="max"/>
        <c:crossBetween val="between"/>
        <c:majorUnit val="100"/>
      </c:valAx>
      <c:dateAx>
        <c:axId val="104547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3976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147637</xdr:colOff>
      <xdr:row>0</xdr:row>
      <xdr:rowOff>71438</xdr:rowOff>
    </xdr:from>
    <xdr:to>
      <xdr:col>9</xdr:col>
      <xdr:colOff>276225</xdr:colOff>
      <xdr:row>0</xdr:row>
      <xdr:rowOff>406945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FDE09B-136D-6783-8394-EAC0611C0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71438"/>
          <a:ext cx="1328738" cy="335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32</xdr:row>
      <xdr:rowOff>11289</xdr:rowOff>
    </xdr:from>
    <xdr:to>
      <xdr:col>11</xdr:col>
      <xdr:colOff>604249</xdr:colOff>
      <xdr:row>49</xdr:row>
      <xdr:rowOff>132734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3EC064-ED5B-72EB-230F-26499A56C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9</xdr:row>
      <xdr:rowOff>173567</xdr:rowOff>
    </xdr:from>
    <xdr:to>
      <xdr:col>11</xdr:col>
      <xdr:colOff>593667</xdr:colOff>
      <xdr:row>27</xdr:row>
      <xdr:rowOff>111567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98DADC-BFE2-F278-B5C3-6F023E3C7A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rko.bobinac" refreshedDate="45748.31536724537" backgroundQuery="1" createdVersion="8" refreshedVersion="8" minRefreshableVersion="3" recordCount="0" supportSubquery="1" supportAdvancedDrill="1" xr:uid="{C262A2A3-E5B5-43A6-A940-82AF415F78E3}">
  <cacheSource type="external" connectionId="10"/>
  <cacheFields count="10">
    <cacheField name="[CjenikListaEUR].[TipSort].[TipSort]" caption="TipSort" numFmtId="0" hierarchy="2" level="1">
      <sharedItems containsSemiMixedTypes="0" containsString="0" containsNumber="1" containsInteger="1" minValue="1" maxValue="301" count="63">
        <n v="1"/>
        <n v="6"/>
        <n v="11"/>
        <n v="16"/>
        <n v="21"/>
        <n v="26"/>
        <n v="31"/>
        <n v="36"/>
        <n v="41"/>
        <n v="46"/>
        <n v="51"/>
        <n v="52"/>
        <n v="53"/>
        <n v="56"/>
        <n v="61"/>
        <n v="66"/>
        <n v="71"/>
        <n v="76"/>
        <n v="86"/>
        <n v="91"/>
        <n v="96"/>
        <n v="101"/>
        <n v="106"/>
        <n v="111"/>
        <n v="116"/>
        <n v="121"/>
        <n v="126"/>
        <n v="131"/>
        <n v="136"/>
        <n v="141"/>
        <n v="146"/>
        <n v="151"/>
        <n v="156"/>
        <n v="161"/>
        <n v="166"/>
        <n v="171"/>
        <n v="176"/>
        <n v="181"/>
        <n v="186"/>
        <n v="191"/>
        <n v="196"/>
        <n v="201"/>
        <n v="206"/>
        <n v="211"/>
        <n v="216"/>
        <n v="221"/>
        <n v="226"/>
        <n v="231"/>
        <n v="236"/>
        <n v="241"/>
        <n v="246"/>
        <n v="251"/>
        <n v="256"/>
        <n v="261"/>
        <n v="266"/>
        <n v="271"/>
        <n v="272"/>
        <n v="276"/>
        <n v="281"/>
        <n v="286"/>
        <n v="291"/>
        <n v="296"/>
        <n v="301"/>
      </sharedItems>
      <extLst>
        <ext xmlns:x15="http://schemas.microsoft.com/office/spreadsheetml/2010/11/main" uri="{4F2E5C28-24EA-4eb8-9CBF-B6C8F9C3D259}">
          <x15:cachedUniqueNames>
            <x15:cachedUniqueName index="0" name="[CjenikListaEUR].[TipSort].&amp;[1]"/>
            <x15:cachedUniqueName index="1" name="[CjenikListaEUR].[TipSort].&amp;[6]"/>
            <x15:cachedUniqueName index="2" name="[CjenikListaEUR].[TipSort].&amp;[11]"/>
            <x15:cachedUniqueName index="3" name="[CjenikListaEUR].[TipSort].&amp;[16]"/>
            <x15:cachedUniqueName index="4" name="[CjenikListaEUR].[TipSort].&amp;[21]"/>
            <x15:cachedUniqueName index="5" name="[CjenikListaEUR].[TipSort].&amp;[26]"/>
            <x15:cachedUniqueName index="6" name="[CjenikListaEUR].[TipSort].&amp;[31]"/>
            <x15:cachedUniqueName index="7" name="[CjenikListaEUR].[TipSort].&amp;[36]"/>
            <x15:cachedUniqueName index="8" name="[CjenikListaEUR].[TipSort].&amp;[41]"/>
            <x15:cachedUniqueName index="9" name="[CjenikListaEUR].[TipSort].&amp;[46]"/>
            <x15:cachedUniqueName index="10" name="[CjenikListaEUR].[TipSort].&amp;[51]"/>
            <x15:cachedUniqueName index="11" name="[CjenikListaEUR].[TipSort].&amp;[52]"/>
            <x15:cachedUniqueName index="12" name="[CjenikListaEUR].[TipSort].&amp;[53]"/>
            <x15:cachedUniqueName index="13" name="[CjenikListaEUR].[TipSort].&amp;[56]"/>
            <x15:cachedUniqueName index="14" name="[CjenikListaEUR].[TipSort].&amp;[61]"/>
            <x15:cachedUniqueName index="15" name="[CjenikListaEUR].[TipSort].&amp;[66]"/>
            <x15:cachedUniqueName index="16" name="[CjenikListaEUR].[TipSort].&amp;[71]"/>
            <x15:cachedUniqueName index="17" name="[CjenikListaEUR].[TipSort].&amp;[76]"/>
            <x15:cachedUniqueName index="18" name="[CjenikListaEUR].[TipSort].&amp;[86]"/>
            <x15:cachedUniqueName index="19" name="[CjenikListaEUR].[TipSort].&amp;[91]"/>
            <x15:cachedUniqueName index="20" name="[CjenikListaEUR].[TipSort].&amp;[96]"/>
            <x15:cachedUniqueName index="21" name="[CjenikListaEUR].[TipSort].&amp;[101]"/>
            <x15:cachedUniqueName index="22" name="[CjenikListaEUR].[TipSort].&amp;[106]"/>
            <x15:cachedUniqueName index="23" name="[CjenikListaEUR].[TipSort].&amp;[111]"/>
            <x15:cachedUniqueName index="24" name="[CjenikListaEUR].[TipSort].&amp;[116]"/>
            <x15:cachedUniqueName index="25" name="[CjenikListaEUR].[TipSort].&amp;[121]"/>
            <x15:cachedUniqueName index="26" name="[CjenikListaEUR].[TipSort].&amp;[126]"/>
            <x15:cachedUniqueName index="27" name="[CjenikListaEUR].[TipSort].&amp;[131]"/>
            <x15:cachedUniqueName index="28" name="[CjenikListaEUR].[TipSort].&amp;[136]"/>
            <x15:cachedUniqueName index="29" name="[CjenikListaEUR].[TipSort].&amp;[141]"/>
            <x15:cachedUniqueName index="30" name="[CjenikListaEUR].[TipSort].&amp;[146]"/>
            <x15:cachedUniqueName index="31" name="[CjenikListaEUR].[TipSort].&amp;[151]"/>
            <x15:cachedUniqueName index="32" name="[CjenikListaEUR].[TipSort].&amp;[156]"/>
            <x15:cachedUniqueName index="33" name="[CjenikListaEUR].[TipSort].&amp;[161]"/>
            <x15:cachedUniqueName index="34" name="[CjenikListaEUR].[TipSort].&amp;[166]"/>
            <x15:cachedUniqueName index="35" name="[CjenikListaEUR].[TipSort].&amp;[171]"/>
            <x15:cachedUniqueName index="36" name="[CjenikListaEUR].[TipSort].&amp;[176]"/>
            <x15:cachedUniqueName index="37" name="[CjenikListaEUR].[TipSort].&amp;[181]"/>
            <x15:cachedUniqueName index="38" name="[CjenikListaEUR].[TipSort].&amp;[186]"/>
            <x15:cachedUniqueName index="39" name="[CjenikListaEUR].[TipSort].&amp;[191]"/>
            <x15:cachedUniqueName index="40" name="[CjenikListaEUR].[TipSort].&amp;[196]"/>
            <x15:cachedUniqueName index="41" name="[CjenikListaEUR].[TipSort].&amp;[201]"/>
            <x15:cachedUniqueName index="42" name="[CjenikListaEUR].[TipSort].&amp;[206]"/>
            <x15:cachedUniqueName index="43" name="[CjenikListaEUR].[TipSort].&amp;[211]"/>
            <x15:cachedUniqueName index="44" name="[CjenikListaEUR].[TipSort].&amp;[216]"/>
            <x15:cachedUniqueName index="45" name="[CjenikListaEUR].[TipSort].&amp;[221]"/>
            <x15:cachedUniqueName index="46" name="[CjenikListaEUR].[TipSort].&amp;[226]"/>
            <x15:cachedUniqueName index="47" name="[CjenikListaEUR].[TipSort].&amp;[231]"/>
            <x15:cachedUniqueName index="48" name="[CjenikListaEUR].[TipSort].&amp;[236]"/>
            <x15:cachedUniqueName index="49" name="[CjenikListaEUR].[TipSort].&amp;[241]"/>
            <x15:cachedUniqueName index="50" name="[CjenikListaEUR].[TipSort].&amp;[246]"/>
            <x15:cachedUniqueName index="51" name="[CjenikListaEUR].[TipSort].&amp;[251]"/>
            <x15:cachedUniqueName index="52" name="[CjenikListaEUR].[TipSort].&amp;[256]"/>
            <x15:cachedUniqueName index="53" name="[CjenikListaEUR].[TipSort].&amp;[261]"/>
            <x15:cachedUniqueName index="54" name="[CjenikListaEUR].[TipSort].&amp;[266]"/>
            <x15:cachedUniqueName index="55" name="[CjenikListaEUR].[TipSort].&amp;[271]"/>
            <x15:cachedUniqueName index="56" name="[CjenikListaEUR].[TipSort].&amp;[272]"/>
            <x15:cachedUniqueName index="57" name="[CjenikListaEUR].[TipSort].&amp;[276]"/>
            <x15:cachedUniqueName index="58" name="[CjenikListaEUR].[TipSort].&amp;[281]"/>
            <x15:cachedUniqueName index="59" name="[CjenikListaEUR].[TipSort].&amp;[286]"/>
            <x15:cachedUniqueName index="60" name="[CjenikListaEUR].[TipSort].&amp;[291]"/>
            <x15:cachedUniqueName index="61" name="[CjenikListaEUR].[TipSort].&amp;[296]"/>
            <x15:cachedUniqueName index="62" name="[CjenikListaEUR].[TipSort].&amp;[301]"/>
          </x15:cachedUniqueNames>
        </ext>
      </extLst>
    </cacheField>
    <cacheField name="[CjenikListaEUR].[Tip].[Tip]" caption="Tip" numFmtId="0" hierarchy="3" level="1">
      <sharedItems count="63">
        <s v="H07V-U"/>
        <s v="H07V-R"/>
        <s v="H05V-K"/>
        <s v="H07V-K"/>
        <s v="H07V2-K"/>
        <s v="(N)YM"/>
        <s v="NYiFY"/>
        <s v="H03VH-H"/>
        <s v="H03VV-F"/>
        <s v="H05VV-F"/>
        <s v="E-YY-O"/>
        <s v="E-YY-J"/>
        <s v="E-YY-JZ"/>
        <s v="FG16R16"/>
        <s v="FG16OR16"/>
        <s v="NYCY"/>
        <s v="NYCWY"/>
        <s v="NA2XY"/>
        <s v="NFA2X"/>
        <s v="NA2XS(F)2Y  12/20 kV"/>
        <s v="EAXeCWB  20,8/36  kV"/>
        <s v="Bakreno uže"/>
        <s v="Fe/Zn traka"/>
        <s v="H05RR-F"/>
        <s v="H07RN-F"/>
        <s v="H01N2-D"/>
        <s v="H05RNH2-F"/>
        <s v="NSSHöu"/>
        <s v="SiF"/>
        <s v="SiHF"/>
        <s v="H07BQ-F"/>
        <s v="H07Z-K"/>
        <s v="NHXMH"/>
        <s v="N2XH"/>
        <s v="FG16OM16"/>
        <s v="NHXH FE180 / E90"/>
        <s v="BXO-HFTG"/>
        <s v="H1Z2Z2-K"/>
        <s v="SOLAR MC4 konektor"/>
        <s v="LiYCY"/>
        <s v="LiYCY-TP"/>
        <s v="LiHCH"/>
        <s v="YSLY"/>
        <s v="YSLCY"/>
        <s v="BUS kabeli"/>
        <s v="Kabel za alarme"/>
        <s v="Kabel za zvučnike"/>
        <s v="YYSch"/>
        <s v="J-Y(St)Y"/>
        <s v="JB-Y(St)Y"/>
        <s v="J-H(St)Y"/>
        <s v="JE-H(St)H  FE180 /  E30-E90"/>
        <s v="TK 59-50   xDSL"/>
        <s v="TK 59U-50  xDSL"/>
        <s v="F-2YA2Y"/>
        <s v="Koax  75 Ohm"/>
        <s v="Koax  50 Ohm"/>
        <s v="Cat.5e  200 Mhz"/>
        <s v="Cat. 6  350 Mhz"/>
        <s v="Cat. 6A  500 Mhz"/>
        <s v="Cat. 7  800 Mhz"/>
        <s v="Multimode"/>
        <s v="Singlemode"/>
      </sharedItems>
    </cacheField>
    <cacheField name="[CjenikListaEUR].[Sort].[Sort]" caption="Sort" numFmtId="0" level="1">
      <sharedItems containsSemiMixedTypes="0" containsString="0" containsNumber="1" containsInteger="1" minValue="1" maxValue="838" count="83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</sharedItems>
      <extLst>
        <ext xmlns:x15="http://schemas.microsoft.com/office/spreadsheetml/2010/11/main" uri="{4F2E5C28-24EA-4eb8-9CBF-B6C8F9C3D259}">
          <x15:cachedUniqueNames>
            <x15:cachedUniqueName index="0" name="[CjenikListaEUR].[Sort].&amp;[1]"/>
            <x15:cachedUniqueName index="1" name="[CjenikListaEUR].[Sort].&amp;[2]"/>
            <x15:cachedUniqueName index="2" name="[CjenikListaEUR].[Sort].&amp;[3]"/>
            <x15:cachedUniqueName index="3" name="[CjenikListaEUR].[Sort].&amp;[4]"/>
            <x15:cachedUniqueName index="4" name="[CjenikListaEUR].[Sort].&amp;[5]"/>
            <x15:cachedUniqueName index="5" name="[CjenikListaEUR].[Sort].&amp;[6]"/>
            <x15:cachedUniqueName index="6" name="[CjenikListaEUR].[Sort].&amp;[7]"/>
            <x15:cachedUniqueName index="7" name="[CjenikListaEUR].[Sort].&amp;[8]"/>
            <x15:cachedUniqueName index="8" name="[CjenikListaEUR].[Sort].&amp;[9]"/>
            <x15:cachedUniqueName index="9" name="[CjenikListaEUR].[Sort].&amp;[10]"/>
            <x15:cachedUniqueName index="10" name="[CjenikListaEUR].[Sort].&amp;[11]"/>
            <x15:cachedUniqueName index="11" name="[CjenikListaEUR].[Sort].&amp;[12]"/>
            <x15:cachedUniqueName index="12" name="[CjenikListaEUR].[Sort].&amp;[13]"/>
            <x15:cachedUniqueName index="13" name="[CjenikListaEUR].[Sort].&amp;[14]"/>
            <x15:cachedUniqueName index="14" name="[CjenikListaEUR].[Sort].&amp;[15]"/>
            <x15:cachedUniqueName index="15" name="[CjenikListaEUR].[Sort].&amp;[16]"/>
            <x15:cachedUniqueName index="16" name="[CjenikListaEUR].[Sort].&amp;[17]"/>
            <x15:cachedUniqueName index="17" name="[CjenikListaEUR].[Sort].&amp;[18]"/>
            <x15:cachedUniqueName index="18" name="[CjenikListaEUR].[Sort].&amp;[19]"/>
            <x15:cachedUniqueName index="19" name="[CjenikListaEUR].[Sort].&amp;[20]"/>
            <x15:cachedUniqueName index="20" name="[CjenikListaEUR].[Sort].&amp;[21]"/>
            <x15:cachedUniqueName index="21" name="[CjenikListaEUR].[Sort].&amp;[22]"/>
            <x15:cachedUniqueName index="22" name="[CjenikListaEUR].[Sort].&amp;[23]"/>
            <x15:cachedUniqueName index="23" name="[CjenikListaEUR].[Sort].&amp;[24]"/>
            <x15:cachedUniqueName index="24" name="[CjenikListaEUR].[Sort].&amp;[25]"/>
            <x15:cachedUniqueName index="25" name="[CjenikListaEUR].[Sort].&amp;[26]"/>
            <x15:cachedUniqueName index="26" name="[CjenikListaEUR].[Sort].&amp;[27]"/>
            <x15:cachedUniqueName index="27" name="[CjenikListaEUR].[Sort].&amp;[28]"/>
            <x15:cachedUniqueName index="28" name="[CjenikListaEUR].[Sort].&amp;[29]"/>
            <x15:cachedUniqueName index="29" name="[CjenikListaEUR].[Sort].&amp;[30]"/>
            <x15:cachedUniqueName index="30" name="[CjenikListaEUR].[Sort].&amp;[31]"/>
            <x15:cachedUniqueName index="31" name="[CjenikListaEUR].[Sort].&amp;[32]"/>
            <x15:cachedUniqueName index="32" name="[CjenikListaEUR].[Sort].&amp;[33]"/>
            <x15:cachedUniqueName index="33" name="[CjenikListaEUR].[Sort].&amp;[34]"/>
            <x15:cachedUniqueName index="34" name="[CjenikListaEUR].[Sort].&amp;[35]"/>
            <x15:cachedUniqueName index="35" name="[CjenikListaEUR].[Sort].&amp;[36]"/>
            <x15:cachedUniqueName index="36" name="[CjenikListaEUR].[Sort].&amp;[37]"/>
            <x15:cachedUniqueName index="37" name="[CjenikListaEUR].[Sort].&amp;[38]"/>
            <x15:cachedUniqueName index="38" name="[CjenikListaEUR].[Sort].&amp;[39]"/>
            <x15:cachedUniqueName index="39" name="[CjenikListaEUR].[Sort].&amp;[40]"/>
            <x15:cachedUniqueName index="40" name="[CjenikListaEUR].[Sort].&amp;[41]"/>
            <x15:cachedUniqueName index="41" name="[CjenikListaEUR].[Sort].&amp;[42]"/>
            <x15:cachedUniqueName index="42" name="[CjenikListaEUR].[Sort].&amp;[43]"/>
            <x15:cachedUniqueName index="43" name="[CjenikListaEUR].[Sort].&amp;[44]"/>
            <x15:cachedUniqueName index="44" name="[CjenikListaEUR].[Sort].&amp;[45]"/>
            <x15:cachedUniqueName index="45" name="[CjenikListaEUR].[Sort].&amp;[46]"/>
            <x15:cachedUniqueName index="46" name="[CjenikListaEUR].[Sort].&amp;[47]"/>
            <x15:cachedUniqueName index="47" name="[CjenikListaEUR].[Sort].&amp;[48]"/>
            <x15:cachedUniqueName index="48" name="[CjenikListaEUR].[Sort].&amp;[49]"/>
            <x15:cachedUniqueName index="49" name="[CjenikListaEUR].[Sort].&amp;[50]"/>
            <x15:cachedUniqueName index="50" name="[CjenikListaEUR].[Sort].&amp;[51]"/>
            <x15:cachedUniqueName index="51" name="[CjenikListaEUR].[Sort].&amp;[52]"/>
            <x15:cachedUniqueName index="52" name="[CjenikListaEUR].[Sort].&amp;[53]"/>
            <x15:cachedUniqueName index="53" name="[CjenikListaEUR].[Sort].&amp;[54]"/>
            <x15:cachedUniqueName index="54" name="[CjenikListaEUR].[Sort].&amp;[55]"/>
            <x15:cachedUniqueName index="55" name="[CjenikListaEUR].[Sort].&amp;[56]"/>
            <x15:cachedUniqueName index="56" name="[CjenikListaEUR].[Sort].&amp;[57]"/>
            <x15:cachedUniqueName index="57" name="[CjenikListaEUR].[Sort].&amp;[58]"/>
            <x15:cachedUniqueName index="58" name="[CjenikListaEUR].[Sort].&amp;[59]"/>
            <x15:cachedUniqueName index="59" name="[CjenikListaEUR].[Sort].&amp;[60]"/>
            <x15:cachedUniqueName index="60" name="[CjenikListaEUR].[Sort].&amp;[61]"/>
            <x15:cachedUniqueName index="61" name="[CjenikListaEUR].[Sort].&amp;[62]"/>
            <x15:cachedUniqueName index="62" name="[CjenikListaEUR].[Sort].&amp;[63]"/>
            <x15:cachedUniqueName index="63" name="[CjenikListaEUR].[Sort].&amp;[64]"/>
            <x15:cachedUniqueName index="64" name="[CjenikListaEUR].[Sort].&amp;[65]"/>
            <x15:cachedUniqueName index="65" name="[CjenikListaEUR].[Sort].&amp;[66]"/>
            <x15:cachedUniqueName index="66" name="[CjenikListaEUR].[Sort].&amp;[67]"/>
            <x15:cachedUniqueName index="67" name="[CjenikListaEUR].[Sort].&amp;[68]"/>
            <x15:cachedUniqueName index="68" name="[CjenikListaEUR].[Sort].&amp;[69]"/>
            <x15:cachedUniqueName index="69" name="[CjenikListaEUR].[Sort].&amp;[70]"/>
            <x15:cachedUniqueName index="70" name="[CjenikListaEUR].[Sort].&amp;[71]"/>
            <x15:cachedUniqueName index="71" name="[CjenikListaEUR].[Sort].&amp;[72]"/>
            <x15:cachedUniqueName index="72" name="[CjenikListaEUR].[Sort].&amp;[73]"/>
            <x15:cachedUniqueName index="73" name="[CjenikListaEUR].[Sort].&amp;[74]"/>
            <x15:cachedUniqueName index="74" name="[CjenikListaEUR].[Sort].&amp;[75]"/>
            <x15:cachedUniqueName index="75" name="[CjenikListaEUR].[Sort].&amp;[76]"/>
            <x15:cachedUniqueName index="76" name="[CjenikListaEUR].[Sort].&amp;[77]"/>
            <x15:cachedUniqueName index="77" name="[CjenikListaEUR].[Sort].&amp;[78]"/>
            <x15:cachedUniqueName index="78" name="[CjenikListaEUR].[Sort].&amp;[79]"/>
            <x15:cachedUniqueName index="79" name="[CjenikListaEUR].[Sort].&amp;[80]"/>
            <x15:cachedUniqueName index="80" name="[CjenikListaEUR].[Sort].&amp;[81]"/>
            <x15:cachedUniqueName index="81" name="[CjenikListaEUR].[Sort].&amp;[82]"/>
            <x15:cachedUniqueName index="82" name="[CjenikListaEUR].[Sort].&amp;[83]"/>
            <x15:cachedUniqueName index="83" name="[CjenikListaEUR].[Sort].&amp;[84]"/>
            <x15:cachedUniqueName index="84" name="[CjenikListaEUR].[Sort].&amp;[85]"/>
            <x15:cachedUniqueName index="85" name="[CjenikListaEUR].[Sort].&amp;[86]"/>
            <x15:cachedUniqueName index="86" name="[CjenikListaEUR].[Sort].&amp;[87]"/>
            <x15:cachedUniqueName index="87" name="[CjenikListaEUR].[Sort].&amp;[88]"/>
            <x15:cachedUniqueName index="88" name="[CjenikListaEUR].[Sort].&amp;[89]"/>
            <x15:cachedUniqueName index="89" name="[CjenikListaEUR].[Sort].&amp;[90]"/>
            <x15:cachedUniqueName index="90" name="[CjenikListaEUR].[Sort].&amp;[91]"/>
            <x15:cachedUniqueName index="91" name="[CjenikListaEUR].[Sort].&amp;[92]"/>
            <x15:cachedUniqueName index="92" name="[CjenikListaEUR].[Sort].&amp;[93]"/>
            <x15:cachedUniqueName index="93" name="[CjenikListaEUR].[Sort].&amp;[94]"/>
            <x15:cachedUniqueName index="94" name="[CjenikListaEUR].[Sort].&amp;[95]"/>
            <x15:cachedUniqueName index="95" name="[CjenikListaEUR].[Sort].&amp;[96]"/>
            <x15:cachedUniqueName index="96" name="[CjenikListaEUR].[Sort].&amp;[97]"/>
            <x15:cachedUniqueName index="97" name="[CjenikListaEUR].[Sort].&amp;[98]"/>
            <x15:cachedUniqueName index="98" name="[CjenikListaEUR].[Sort].&amp;[99]"/>
            <x15:cachedUniqueName index="99" name="[CjenikListaEUR].[Sort].&amp;[100]"/>
            <x15:cachedUniqueName index="100" name="[CjenikListaEUR].[Sort].&amp;[101]"/>
            <x15:cachedUniqueName index="101" name="[CjenikListaEUR].[Sort].&amp;[102]"/>
            <x15:cachedUniqueName index="102" name="[CjenikListaEUR].[Sort].&amp;[103]"/>
            <x15:cachedUniqueName index="103" name="[CjenikListaEUR].[Sort].&amp;[104]"/>
            <x15:cachedUniqueName index="104" name="[CjenikListaEUR].[Sort].&amp;[105]"/>
            <x15:cachedUniqueName index="105" name="[CjenikListaEUR].[Sort].&amp;[106]"/>
            <x15:cachedUniqueName index="106" name="[CjenikListaEUR].[Sort].&amp;[107]"/>
            <x15:cachedUniqueName index="107" name="[CjenikListaEUR].[Sort].&amp;[108]"/>
            <x15:cachedUniqueName index="108" name="[CjenikListaEUR].[Sort].&amp;[109]"/>
            <x15:cachedUniqueName index="109" name="[CjenikListaEUR].[Sort].&amp;[110]"/>
            <x15:cachedUniqueName index="110" name="[CjenikListaEUR].[Sort].&amp;[111]"/>
            <x15:cachedUniqueName index="111" name="[CjenikListaEUR].[Sort].&amp;[112]"/>
            <x15:cachedUniqueName index="112" name="[CjenikListaEUR].[Sort].&amp;[113]"/>
            <x15:cachedUniqueName index="113" name="[CjenikListaEUR].[Sort].&amp;[114]"/>
            <x15:cachedUniqueName index="114" name="[CjenikListaEUR].[Sort].&amp;[115]"/>
            <x15:cachedUniqueName index="115" name="[CjenikListaEUR].[Sort].&amp;[116]"/>
            <x15:cachedUniqueName index="116" name="[CjenikListaEUR].[Sort].&amp;[117]"/>
            <x15:cachedUniqueName index="117" name="[CjenikListaEUR].[Sort].&amp;[118]"/>
            <x15:cachedUniqueName index="118" name="[CjenikListaEUR].[Sort].&amp;[119]"/>
            <x15:cachedUniqueName index="119" name="[CjenikListaEUR].[Sort].&amp;[120]"/>
            <x15:cachedUniqueName index="120" name="[CjenikListaEUR].[Sort].&amp;[121]"/>
            <x15:cachedUniqueName index="121" name="[CjenikListaEUR].[Sort].&amp;[122]"/>
            <x15:cachedUniqueName index="122" name="[CjenikListaEUR].[Sort].&amp;[123]"/>
            <x15:cachedUniqueName index="123" name="[CjenikListaEUR].[Sort].&amp;[124]"/>
            <x15:cachedUniqueName index="124" name="[CjenikListaEUR].[Sort].&amp;[125]"/>
            <x15:cachedUniqueName index="125" name="[CjenikListaEUR].[Sort].&amp;[126]"/>
            <x15:cachedUniqueName index="126" name="[CjenikListaEUR].[Sort].&amp;[127]"/>
            <x15:cachedUniqueName index="127" name="[CjenikListaEUR].[Sort].&amp;[128]"/>
            <x15:cachedUniqueName index="128" name="[CjenikListaEUR].[Sort].&amp;[129]"/>
            <x15:cachedUniqueName index="129" name="[CjenikListaEUR].[Sort].&amp;[130]"/>
            <x15:cachedUniqueName index="130" name="[CjenikListaEUR].[Sort].&amp;[131]"/>
            <x15:cachedUniqueName index="131" name="[CjenikListaEUR].[Sort].&amp;[132]"/>
            <x15:cachedUniqueName index="132" name="[CjenikListaEUR].[Sort].&amp;[133]"/>
            <x15:cachedUniqueName index="133" name="[CjenikListaEUR].[Sort].&amp;[134]"/>
            <x15:cachedUniqueName index="134" name="[CjenikListaEUR].[Sort].&amp;[135]"/>
            <x15:cachedUniqueName index="135" name="[CjenikListaEUR].[Sort].&amp;[136]"/>
            <x15:cachedUniqueName index="136" name="[CjenikListaEUR].[Sort].&amp;[137]"/>
            <x15:cachedUniqueName index="137" name="[CjenikListaEUR].[Sort].&amp;[138]"/>
            <x15:cachedUniqueName index="138" name="[CjenikListaEUR].[Sort].&amp;[139]"/>
            <x15:cachedUniqueName index="139" name="[CjenikListaEUR].[Sort].&amp;[140]"/>
            <x15:cachedUniqueName index="140" name="[CjenikListaEUR].[Sort].&amp;[141]"/>
            <x15:cachedUniqueName index="141" name="[CjenikListaEUR].[Sort].&amp;[142]"/>
            <x15:cachedUniqueName index="142" name="[CjenikListaEUR].[Sort].&amp;[143]"/>
            <x15:cachedUniqueName index="143" name="[CjenikListaEUR].[Sort].&amp;[144]"/>
            <x15:cachedUniqueName index="144" name="[CjenikListaEUR].[Sort].&amp;[145]"/>
            <x15:cachedUniqueName index="145" name="[CjenikListaEUR].[Sort].&amp;[146]"/>
            <x15:cachedUniqueName index="146" name="[CjenikListaEUR].[Sort].&amp;[147]"/>
            <x15:cachedUniqueName index="147" name="[CjenikListaEUR].[Sort].&amp;[148]"/>
            <x15:cachedUniqueName index="148" name="[CjenikListaEUR].[Sort].&amp;[149]"/>
            <x15:cachedUniqueName index="149" name="[CjenikListaEUR].[Sort].&amp;[150]"/>
            <x15:cachedUniqueName index="150" name="[CjenikListaEUR].[Sort].&amp;[151]"/>
            <x15:cachedUniqueName index="151" name="[CjenikListaEUR].[Sort].&amp;[152]"/>
            <x15:cachedUniqueName index="152" name="[CjenikListaEUR].[Sort].&amp;[153]"/>
            <x15:cachedUniqueName index="153" name="[CjenikListaEUR].[Sort].&amp;[154]"/>
            <x15:cachedUniqueName index="154" name="[CjenikListaEUR].[Sort].&amp;[155]"/>
            <x15:cachedUniqueName index="155" name="[CjenikListaEUR].[Sort].&amp;[156]"/>
            <x15:cachedUniqueName index="156" name="[CjenikListaEUR].[Sort].&amp;[157]"/>
            <x15:cachedUniqueName index="157" name="[CjenikListaEUR].[Sort].&amp;[158]"/>
            <x15:cachedUniqueName index="158" name="[CjenikListaEUR].[Sort].&amp;[159]"/>
            <x15:cachedUniqueName index="159" name="[CjenikListaEUR].[Sort].&amp;[160]"/>
            <x15:cachedUniqueName index="160" name="[CjenikListaEUR].[Sort].&amp;[161]"/>
            <x15:cachedUniqueName index="161" name="[CjenikListaEUR].[Sort].&amp;[162]"/>
            <x15:cachedUniqueName index="162" name="[CjenikListaEUR].[Sort].&amp;[163]"/>
            <x15:cachedUniqueName index="163" name="[CjenikListaEUR].[Sort].&amp;[164]"/>
            <x15:cachedUniqueName index="164" name="[CjenikListaEUR].[Sort].&amp;[165]"/>
            <x15:cachedUniqueName index="165" name="[CjenikListaEUR].[Sort].&amp;[166]"/>
            <x15:cachedUniqueName index="166" name="[CjenikListaEUR].[Sort].&amp;[167]"/>
            <x15:cachedUniqueName index="167" name="[CjenikListaEUR].[Sort].&amp;[168]"/>
            <x15:cachedUniqueName index="168" name="[CjenikListaEUR].[Sort].&amp;[169]"/>
            <x15:cachedUniqueName index="169" name="[CjenikListaEUR].[Sort].&amp;[170]"/>
            <x15:cachedUniqueName index="170" name="[CjenikListaEUR].[Sort].&amp;[171]"/>
            <x15:cachedUniqueName index="171" name="[CjenikListaEUR].[Sort].&amp;[172]"/>
            <x15:cachedUniqueName index="172" name="[CjenikListaEUR].[Sort].&amp;[173]"/>
            <x15:cachedUniqueName index="173" name="[CjenikListaEUR].[Sort].&amp;[174]"/>
            <x15:cachedUniqueName index="174" name="[CjenikListaEUR].[Sort].&amp;[175]"/>
            <x15:cachedUniqueName index="175" name="[CjenikListaEUR].[Sort].&amp;[176]"/>
            <x15:cachedUniqueName index="176" name="[CjenikListaEUR].[Sort].&amp;[177]"/>
            <x15:cachedUniqueName index="177" name="[CjenikListaEUR].[Sort].&amp;[178]"/>
            <x15:cachedUniqueName index="178" name="[CjenikListaEUR].[Sort].&amp;[179]"/>
            <x15:cachedUniqueName index="179" name="[CjenikListaEUR].[Sort].&amp;[180]"/>
            <x15:cachedUniqueName index="180" name="[CjenikListaEUR].[Sort].&amp;[181]"/>
            <x15:cachedUniqueName index="181" name="[CjenikListaEUR].[Sort].&amp;[182]"/>
            <x15:cachedUniqueName index="182" name="[CjenikListaEUR].[Sort].&amp;[183]"/>
            <x15:cachedUniqueName index="183" name="[CjenikListaEUR].[Sort].&amp;[184]"/>
            <x15:cachedUniqueName index="184" name="[CjenikListaEUR].[Sort].&amp;[185]"/>
            <x15:cachedUniqueName index="185" name="[CjenikListaEUR].[Sort].&amp;[186]"/>
            <x15:cachedUniqueName index="186" name="[CjenikListaEUR].[Sort].&amp;[187]"/>
            <x15:cachedUniqueName index="187" name="[CjenikListaEUR].[Sort].&amp;[188]"/>
            <x15:cachedUniqueName index="188" name="[CjenikListaEUR].[Sort].&amp;[189]"/>
            <x15:cachedUniqueName index="189" name="[CjenikListaEUR].[Sort].&amp;[190]"/>
            <x15:cachedUniqueName index="190" name="[CjenikListaEUR].[Sort].&amp;[191]"/>
            <x15:cachedUniqueName index="191" name="[CjenikListaEUR].[Sort].&amp;[192]"/>
            <x15:cachedUniqueName index="192" name="[CjenikListaEUR].[Sort].&amp;[193]"/>
            <x15:cachedUniqueName index="193" name="[CjenikListaEUR].[Sort].&amp;[194]"/>
            <x15:cachedUniqueName index="194" name="[CjenikListaEUR].[Sort].&amp;[195]"/>
            <x15:cachedUniqueName index="195" name="[CjenikListaEUR].[Sort].&amp;[196]"/>
            <x15:cachedUniqueName index="196" name="[CjenikListaEUR].[Sort].&amp;[197]"/>
            <x15:cachedUniqueName index="197" name="[CjenikListaEUR].[Sort].&amp;[198]"/>
            <x15:cachedUniqueName index="198" name="[CjenikListaEUR].[Sort].&amp;[199]"/>
            <x15:cachedUniqueName index="199" name="[CjenikListaEUR].[Sort].&amp;[200]"/>
            <x15:cachedUniqueName index="200" name="[CjenikListaEUR].[Sort].&amp;[201]"/>
            <x15:cachedUniqueName index="201" name="[CjenikListaEUR].[Sort].&amp;[202]"/>
            <x15:cachedUniqueName index="202" name="[CjenikListaEUR].[Sort].&amp;[203]"/>
            <x15:cachedUniqueName index="203" name="[CjenikListaEUR].[Sort].&amp;[204]"/>
            <x15:cachedUniqueName index="204" name="[CjenikListaEUR].[Sort].&amp;[205]"/>
            <x15:cachedUniqueName index="205" name="[CjenikListaEUR].[Sort].&amp;[206]"/>
            <x15:cachedUniqueName index="206" name="[CjenikListaEUR].[Sort].&amp;[207]"/>
            <x15:cachedUniqueName index="207" name="[CjenikListaEUR].[Sort].&amp;[208]"/>
            <x15:cachedUniqueName index="208" name="[CjenikListaEUR].[Sort].&amp;[209]"/>
            <x15:cachedUniqueName index="209" name="[CjenikListaEUR].[Sort].&amp;[210]"/>
            <x15:cachedUniqueName index="210" name="[CjenikListaEUR].[Sort].&amp;[211]"/>
            <x15:cachedUniqueName index="211" name="[CjenikListaEUR].[Sort].&amp;[212]"/>
            <x15:cachedUniqueName index="212" name="[CjenikListaEUR].[Sort].&amp;[213]"/>
            <x15:cachedUniqueName index="213" name="[CjenikListaEUR].[Sort].&amp;[214]"/>
            <x15:cachedUniqueName index="214" name="[CjenikListaEUR].[Sort].&amp;[215]"/>
            <x15:cachedUniqueName index="215" name="[CjenikListaEUR].[Sort].&amp;[216]"/>
            <x15:cachedUniqueName index="216" name="[CjenikListaEUR].[Sort].&amp;[217]"/>
            <x15:cachedUniqueName index="217" name="[CjenikListaEUR].[Sort].&amp;[218]"/>
            <x15:cachedUniqueName index="218" name="[CjenikListaEUR].[Sort].&amp;[219]"/>
            <x15:cachedUniqueName index="219" name="[CjenikListaEUR].[Sort].&amp;[220]"/>
            <x15:cachedUniqueName index="220" name="[CjenikListaEUR].[Sort].&amp;[221]"/>
            <x15:cachedUniqueName index="221" name="[CjenikListaEUR].[Sort].&amp;[222]"/>
            <x15:cachedUniqueName index="222" name="[CjenikListaEUR].[Sort].&amp;[223]"/>
            <x15:cachedUniqueName index="223" name="[CjenikListaEUR].[Sort].&amp;[224]"/>
            <x15:cachedUniqueName index="224" name="[CjenikListaEUR].[Sort].&amp;[225]"/>
            <x15:cachedUniqueName index="225" name="[CjenikListaEUR].[Sort].&amp;[226]"/>
            <x15:cachedUniqueName index="226" name="[CjenikListaEUR].[Sort].&amp;[227]"/>
            <x15:cachedUniqueName index="227" name="[CjenikListaEUR].[Sort].&amp;[228]"/>
            <x15:cachedUniqueName index="228" name="[CjenikListaEUR].[Sort].&amp;[229]"/>
            <x15:cachedUniqueName index="229" name="[CjenikListaEUR].[Sort].&amp;[230]"/>
            <x15:cachedUniqueName index="230" name="[CjenikListaEUR].[Sort].&amp;[231]"/>
            <x15:cachedUniqueName index="231" name="[CjenikListaEUR].[Sort].&amp;[232]"/>
            <x15:cachedUniqueName index="232" name="[CjenikListaEUR].[Sort].&amp;[233]"/>
            <x15:cachedUniqueName index="233" name="[CjenikListaEUR].[Sort].&amp;[234]"/>
            <x15:cachedUniqueName index="234" name="[CjenikListaEUR].[Sort].&amp;[235]"/>
            <x15:cachedUniqueName index="235" name="[CjenikListaEUR].[Sort].&amp;[236]"/>
            <x15:cachedUniqueName index="236" name="[CjenikListaEUR].[Sort].&amp;[237]"/>
            <x15:cachedUniqueName index="237" name="[CjenikListaEUR].[Sort].&amp;[238]"/>
            <x15:cachedUniqueName index="238" name="[CjenikListaEUR].[Sort].&amp;[239]"/>
            <x15:cachedUniqueName index="239" name="[CjenikListaEUR].[Sort].&amp;[240]"/>
            <x15:cachedUniqueName index="240" name="[CjenikListaEUR].[Sort].&amp;[241]"/>
            <x15:cachedUniqueName index="241" name="[CjenikListaEUR].[Sort].&amp;[242]"/>
            <x15:cachedUniqueName index="242" name="[CjenikListaEUR].[Sort].&amp;[243]"/>
            <x15:cachedUniqueName index="243" name="[CjenikListaEUR].[Sort].&amp;[244]"/>
            <x15:cachedUniqueName index="244" name="[CjenikListaEUR].[Sort].&amp;[245]"/>
            <x15:cachedUniqueName index="245" name="[CjenikListaEUR].[Sort].&amp;[246]"/>
            <x15:cachedUniqueName index="246" name="[CjenikListaEUR].[Sort].&amp;[247]"/>
            <x15:cachedUniqueName index="247" name="[CjenikListaEUR].[Sort].&amp;[248]"/>
            <x15:cachedUniqueName index="248" name="[CjenikListaEUR].[Sort].&amp;[249]"/>
            <x15:cachedUniqueName index="249" name="[CjenikListaEUR].[Sort].&amp;[250]"/>
            <x15:cachedUniqueName index="250" name="[CjenikListaEUR].[Sort].&amp;[251]"/>
            <x15:cachedUniqueName index="251" name="[CjenikListaEUR].[Sort].&amp;[252]"/>
            <x15:cachedUniqueName index="252" name="[CjenikListaEUR].[Sort].&amp;[253]"/>
            <x15:cachedUniqueName index="253" name="[CjenikListaEUR].[Sort].&amp;[254]"/>
            <x15:cachedUniqueName index="254" name="[CjenikListaEUR].[Sort].&amp;[255]"/>
            <x15:cachedUniqueName index="255" name="[CjenikListaEUR].[Sort].&amp;[256]"/>
            <x15:cachedUniqueName index="256" name="[CjenikListaEUR].[Sort].&amp;[257]"/>
            <x15:cachedUniqueName index="257" name="[CjenikListaEUR].[Sort].&amp;[258]"/>
            <x15:cachedUniqueName index="258" name="[CjenikListaEUR].[Sort].&amp;[259]"/>
            <x15:cachedUniqueName index="259" name="[CjenikListaEUR].[Sort].&amp;[260]"/>
            <x15:cachedUniqueName index="260" name="[CjenikListaEUR].[Sort].&amp;[261]"/>
            <x15:cachedUniqueName index="261" name="[CjenikListaEUR].[Sort].&amp;[262]"/>
            <x15:cachedUniqueName index="262" name="[CjenikListaEUR].[Sort].&amp;[263]"/>
            <x15:cachedUniqueName index="263" name="[CjenikListaEUR].[Sort].&amp;[264]"/>
            <x15:cachedUniqueName index="264" name="[CjenikListaEUR].[Sort].&amp;[265]"/>
            <x15:cachedUniqueName index="265" name="[CjenikListaEUR].[Sort].&amp;[266]"/>
            <x15:cachedUniqueName index="266" name="[CjenikListaEUR].[Sort].&amp;[267]"/>
            <x15:cachedUniqueName index="267" name="[CjenikListaEUR].[Sort].&amp;[268]"/>
            <x15:cachedUniqueName index="268" name="[CjenikListaEUR].[Sort].&amp;[269]"/>
            <x15:cachedUniqueName index="269" name="[CjenikListaEUR].[Sort].&amp;[270]"/>
            <x15:cachedUniqueName index="270" name="[CjenikListaEUR].[Sort].&amp;[271]"/>
            <x15:cachedUniqueName index="271" name="[CjenikListaEUR].[Sort].&amp;[272]"/>
            <x15:cachedUniqueName index="272" name="[CjenikListaEUR].[Sort].&amp;[273]"/>
            <x15:cachedUniqueName index="273" name="[CjenikListaEUR].[Sort].&amp;[274]"/>
            <x15:cachedUniqueName index="274" name="[CjenikListaEUR].[Sort].&amp;[275]"/>
            <x15:cachedUniqueName index="275" name="[CjenikListaEUR].[Sort].&amp;[276]"/>
            <x15:cachedUniqueName index="276" name="[CjenikListaEUR].[Sort].&amp;[277]"/>
            <x15:cachedUniqueName index="277" name="[CjenikListaEUR].[Sort].&amp;[278]"/>
            <x15:cachedUniqueName index="278" name="[CjenikListaEUR].[Sort].&amp;[279]"/>
            <x15:cachedUniqueName index="279" name="[CjenikListaEUR].[Sort].&amp;[280]"/>
            <x15:cachedUniqueName index="280" name="[CjenikListaEUR].[Sort].&amp;[281]"/>
            <x15:cachedUniqueName index="281" name="[CjenikListaEUR].[Sort].&amp;[282]"/>
            <x15:cachedUniqueName index="282" name="[CjenikListaEUR].[Sort].&amp;[283]"/>
            <x15:cachedUniqueName index="283" name="[CjenikListaEUR].[Sort].&amp;[284]"/>
            <x15:cachedUniqueName index="284" name="[CjenikListaEUR].[Sort].&amp;[285]"/>
            <x15:cachedUniqueName index="285" name="[CjenikListaEUR].[Sort].&amp;[286]"/>
            <x15:cachedUniqueName index="286" name="[CjenikListaEUR].[Sort].&amp;[287]"/>
            <x15:cachedUniqueName index="287" name="[CjenikListaEUR].[Sort].&amp;[288]"/>
            <x15:cachedUniqueName index="288" name="[CjenikListaEUR].[Sort].&amp;[289]"/>
            <x15:cachedUniqueName index="289" name="[CjenikListaEUR].[Sort].&amp;[290]"/>
            <x15:cachedUniqueName index="290" name="[CjenikListaEUR].[Sort].&amp;[291]"/>
            <x15:cachedUniqueName index="291" name="[CjenikListaEUR].[Sort].&amp;[292]"/>
            <x15:cachedUniqueName index="292" name="[CjenikListaEUR].[Sort].&amp;[293]"/>
            <x15:cachedUniqueName index="293" name="[CjenikListaEUR].[Sort].&amp;[294]"/>
            <x15:cachedUniqueName index="294" name="[CjenikListaEUR].[Sort].&amp;[295]"/>
            <x15:cachedUniqueName index="295" name="[CjenikListaEUR].[Sort].&amp;[296]"/>
            <x15:cachedUniqueName index="296" name="[CjenikListaEUR].[Sort].&amp;[297]"/>
            <x15:cachedUniqueName index="297" name="[CjenikListaEUR].[Sort].&amp;[298]"/>
            <x15:cachedUniqueName index="298" name="[CjenikListaEUR].[Sort].&amp;[299]"/>
            <x15:cachedUniqueName index="299" name="[CjenikListaEUR].[Sort].&amp;[300]"/>
            <x15:cachedUniqueName index="300" name="[CjenikListaEUR].[Sort].&amp;[301]"/>
            <x15:cachedUniqueName index="301" name="[CjenikListaEUR].[Sort].&amp;[302]"/>
            <x15:cachedUniqueName index="302" name="[CjenikListaEUR].[Sort].&amp;[303]"/>
            <x15:cachedUniqueName index="303" name="[CjenikListaEUR].[Sort].&amp;[304]"/>
            <x15:cachedUniqueName index="304" name="[CjenikListaEUR].[Sort].&amp;[305]"/>
            <x15:cachedUniqueName index="305" name="[CjenikListaEUR].[Sort].&amp;[306]"/>
            <x15:cachedUniqueName index="306" name="[CjenikListaEUR].[Sort].&amp;[307]"/>
            <x15:cachedUniqueName index="307" name="[CjenikListaEUR].[Sort].&amp;[308]"/>
            <x15:cachedUniqueName index="308" name="[CjenikListaEUR].[Sort].&amp;[309]"/>
            <x15:cachedUniqueName index="309" name="[CjenikListaEUR].[Sort].&amp;[310]"/>
            <x15:cachedUniqueName index="310" name="[CjenikListaEUR].[Sort].&amp;[311]"/>
            <x15:cachedUniqueName index="311" name="[CjenikListaEUR].[Sort].&amp;[312]"/>
            <x15:cachedUniqueName index="312" name="[CjenikListaEUR].[Sort].&amp;[313]"/>
            <x15:cachedUniqueName index="313" name="[CjenikListaEUR].[Sort].&amp;[314]"/>
            <x15:cachedUniqueName index="314" name="[CjenikListaEUR].[Sort].&amp;[315]"/>
            <x15:cachedUniqueName index="315" name="[CjenikListaEUR].[Sort].&amp;[316]"/>
            <x15:cachedUniqueName index="316" name="[CjenikListaEUR].[Sort].&amp;[317]"/>
            <x15:cachedUniqueName index="317" name="[CjenikListaEUR].[Sort].&amp;[318]"/>
            <x15:cachedUniqueName index="318" name="[CjenikListaEUR].[Sort].&amp;[319]"/>
            <x15:cachedUniqueName index="319" name="[CjenikListaEUR].[Sort].&amp;[320]"/>
            <x15:cachedUniqueName index="320" name="[CjenikListaEUR].[Sort].&amp;[321]"/>
            <x15:cachedUniqueName index="321" name="[CjenikListaEUR].[Sort].&amp;[322]"/>
            <x15:cachedUniqueName index="322" name="[CjenikListaEUR].[Sort].&amp;[323]"/>
            <x15:cachedUniqueName index="323" name="[CjenikListaEUR].[Sort].&amp;[324]"/>
            <x15:cachedUniqueName index="324" name="[CjenikListaEUR].[Sort].&amp;[325]"/>
            <x15:cachedUniqueName index="325" name="[CjenikListaEUR].[Sort].&amp;[326]"/>
            <x15:cachedUniqueName index="326" name="[CjenikListaEUR].[Sort].&amp;[327]"/>
            <x15:cachedUniqueName index="327" name="[CjenikListaEUR].[Sort].&amp;[328]"/>
            <x15:cachedUniqueName index="328" name="[CjenikListaEUR].[Sort].&amp;[329]"/>
            <x15:cachedUniqueName index="329" name="[CjenikListaEUR].[Sort].&amp;[330]"/>
            <x15:cachedUniqueName index="330" name="[CjenikListaEUR].[Sort].&amp;[331]"/>
            <x15:cachedUniqueName index="331" name="[CjenikListaEUR].[Sort].&amp;[332]"/>
            <x15:cachedUniqueName index="332" name="[CjenikListaEUR].[Sort].&amp;[333]"/>
            <x15:cachedUniqueName index="333" name="[CjenikListaEUR].[Sort].&amp;[334]"/>
            <x15:cachedUniqueName index="334" name="[CjenikListaEUR].[Sort].&amp;[335]"/>
            <x15:cachedUniqueName index="335" name="[CjenikListaEUR].[Sort].&amp;[336]"/>
            <x15:cachedUniqueName index="336" name="[CjenikListaEUR].[Sort].&amp;[337]"/>
            <x15:cachedUniqueName index="337" name="[CjenikListaEUR].[Sort].&amp;[338]"/>
            <x15:cachedUniqueName index="338" name="[CjenikListaEUR].[Sort].&amp;[339]"/>
            <x15:cachedUniqueName index="339" name="[CjenikListaEUR].[Sort].&amp;[340]"/>
            <x15:cachedUniqueName index="340" name="[CjenikListaEUR].[Sort].&amp;[341]"/>
            <x15:cachedUniqueName index="341" name="[CjenikListaEUR].[Sort].&amp;[342]"/>
            <x15:cachedUniqueName index="342" name="[CjenikListaEUR].[Sort].&amp;[343]"/>
            <x15:cachedUniqueName index="343" name="[CjenikListaEUR].[Sort].&amp;[344]"/>
            <x15:cachedUniqueName index="344" name="[CjenikListaEUR].[Sort].&amp;[345]"/>
            <x15:cachedUniqueName index="345" name="[CjenikListaEUR].[Sort].&amp;[346]"/>
            <x15:cachedUniqueName index="346" name="[CjenikListaEUR].[Sort].&amp;[347]"/>
            <x15:cachedUniqueName index="347" name="[CjenikListaEUR].[Sort].&amp;[348]"/>
            <x15:cachedUniqueName index="348" name="[CjenikListaEUR].[Sort].&amp;[349]"/>
            <x15:cachedUniqueName index="349" name="[CjenikListaEUR].[Sort].&amp;[350]"/>
            <x15:cachedUniqueName index="350" name="[CjenikListaEUR].[Sort].&amp;[351]"/>
            <x15:cachedUniqueName index="351" name="[CjenikListaEUR].[Sort].&amp;[352]"/>
            <x15:cachedUniqueName index="352" name="[CjenikListaEUR].[Sort].&amp;[353]"/>
            <x15:cachedUniqueName index="353" name="[CjenikListaEUR].[Sort].&amp;[354]"/>
            <x15:cachedUniqueName index="354" name="[CjenikListaEUR].[Sort].&amp;[355]"/>
            <x15:cachedUniqueName index="355" name="[CjenikListaEUR].[Sort].&amp;[356]"/>
            <x15:cachedUniqueName index="356" name="[CjenikListaEUR].[Sort].&amp;[357]"/>
            <x15:cachedUniqueName index="357" name="[CjenikListaEUR].[Sort].&amp;[358]"/>
            <x15:cachedUniqueName index="358" name="[CjenikListaEUR].[Sort].&amp;[359]"/>
            <x15:cachedUniqueName index="359" name="[CjenikListaEUR].[Sort].&amp;[360]"/>
            <x15:cachedUniqueName index="360" name="[CjenikListaEUR].[Sort].&amp;[361]"/>
            <x15:cachedUniqueName index="361" name="[CjenikListaEUR].[Sort].&amp;[362]"/>
            <x15:cachedUniqueName index="362" name="[CjenikListaEUR].[Sort].&amp;[363]"/>
            <x15:cachedUniqueName index="363" name="[CjenikListaEUR].[Sort].&amp;[364]"/>
            <x15:cachedUniqueName index="364" name="[CjenikListaEUR].[Sort].&amp;[365]"/>
            <x15:cachedUniqueName index="365" name="[CjenikListaEUR].[Sort].&amp;[366]"/>
            <x15:cachedUniqueName index="366" name="[CjenikListaEUR].[Sort].&amp;[367]"/>
            <x15:cachedUniqueName index="367" name="[CjenikListaEUR].[Sort].&amp;[368]"/>
            <x15:cachedUniqueName index="368" name="[CjenikListaEUR].[Sort].&amp;[369]"/>
            <x15:cachedUniqueName index="369" name="[CjenikListaEUR].[Sort].&amp;[370]"/>
            <x15:cachedUniqueName index="370" name="[CjenikListaEUR].[Sort].&amp;[371]"/>
            <x15:cachedUniqueName index="371" name="[CjenikListaEUR].[Sort].&amp;[372]"/>
            <x15:cachedUniqueName index="372" name="[CjenikListaEUR].[Sort].&amp;[373]"/>
            <x15:cachedUniqueName index="373" name="[CjenikListaEUR].[Sort].&amp;[374]"/>
            <x15:cachedUniqueName index="374" name="[CjenikListaEUR].[Sort].&amp;[375]"/>
            <x15:cachedUniqueName index="375" name="[CjenikListaEUR].[Sort].&amp;[376]"/>
            <x15:cachedUniqueName index="376" name="[CjenikListaEUR].[Sort].&amp;[377]"/>
            <x15:cachedUniqueName index="377" name="[CjenikListaEUR].[Sort].&amp;[378]"/>
            <x15:cachedUniqueName index="378" name="[CjenikListaEUR].[Sort].&amp;[379]"/>
            <x15:cachedUniqueName index="379" name="[CjenikListaEUR].[Sort].&amp;[380]"/>
            <x15:cachedUniqueName index="380" name="[CjenikListaEUR].[Sort].&amp;[381]"/>
            <x15:cachedUniqueName index="381" name="[CjenikListaEUR].[Sort].&amp;[382]"/>
            <x15:cachedUniqueName index="382" name="[CjenikListaEUR].[Sort].&amp;[383]"/>
            <x15:cachedUniqueName index="383" name="[CjenikListaEUR].[Sort].&amp;[384]"/>
            <x15:cachedUniqueName index="384" name="[CjenikListaEUR].[Sort].&amp;[385]"/>
            <x15:cachedUniqueName index="385" name="[CjenikListaEUR].[Sort].&amp;[386]"/>
            <x15:cachedUniqueName index="386" name="[CjenikListaEUR].[Sort].&amp;[387]"/>
            <x15:cachedUniqueName index="387" name="[CjenikListaEUR].[Sort].&amp;[388]"/>
            <x15:cachedUniqueName index="388" name="[CjenikListaEUR].[Sort].&amp;[389]"/>
            <x15:cachedUniqueName index="389" name="[CjenikListaEUR].[Sort].&amp;[390]"/>
            <x15:cachedUniqueName index="390" name="[CjenikListaEUR].[Sort].&amp;[391]"/>
            <x15:cachedUniqueName index="391" name="[CjenikListaEUR].[Sort].&amp;[392]"/>
            <x15:cachedUniqueName index="392" name="[CjenikListaEUR].[Sort].&amp;[393]"/>
            <x15:cachedUniqueName index="393" name="[CjenikListaEUR].[Sort].&amp;[394]"/>
            <x15:cachedUniqueName index="394" name="[CjenikListaEUR].[Sort].&amp;[395]"/>
            <x15:cachedUniqueName index="395" name="[CjenikListaEUR].[Sort].&amp;[396]"/>
            <x15:cachedUniqueName index="396" name="[CjenikListaEUR].[Sort].&amp;[397]"/>
            <x15:cachedUniqueName index="397" name="[CjenikListaEUR].[Sort].&amp;[398]"/>
            <x15:cachedUniqueName index="398" name="[CjenikListaEUR].[Sort].&amp;[399]"/>
            <x15:cachedUniqueName index="399" name="[CjenikListaEUR].[Sort].&amp;[400]"/>
            <x15:cachedUniqueName index="400" name="[CjenikListaEUR].[Sort].&amp;[401]"/>
            <x15:cachedUniqueName index="401" name="[CjenikListaEUR].[Sort].&amp;[402]"/>
            <x15:cachedUniqueName index="402" name="[CjenikListaEUR].[Sort].&amp;[403]"/>
            <x15:cachedUniqueName index="403" name="[CjenikListaEUR].[Sort].&amp;[404]"/>
            <x15:cachedUniqueName index="404" name="[CjenikListaEUR].[Sort].&amp;[405]"/>
            <x15:cachedUniqueName index="405" name="[CjenikListaEUR].[Sort].&amp;[406]"/>
            <x15:cachedUniqueName index="406" name="[CjenikListaEUR].[Sort].&amp;[407]"/>
            <x15:cachedUniqueName index="407" name="[CjenikListaEUR].[Sort].&amp;[408]"/>
            <x15:cachedUniqueName index="408" name="[CjenikListaEUR].[Sort].&amp;[409]"/>
            <x15:cachedUniqueName index="409" name="[CjenikListaEUR].[Sort].&amp;[410]"/>
            <x15:cachedUniqueName index="410" name="[CjenikListaEUR].[Sort].&amp;[411]"/>
            <x15:cachedUniqueName index="411" name="[CjenikListaEUR].[Sort].&amp;[412]"/>
            <x15:cachedUniqueName index="412" name="[CjenikListaEUR].[Sort].&amp;[413]"/>
            <x15:cachedUniqueName index="413" name="[CjenikListaEUR].[Sort].&amp;[414]"/>
            <x15:cachedUniqueName index="414" name="[CjenikListaEUR].[Sort].&amp;[415]"/>
            <x15:cachedUniqueName index="415" name="[CjenikListaEUR].[Sort].&amp;[416]"/>
            <x15:cachedUniqueName index="416" name="[CjenikListaEUR].[Sort].&amp;[417]"/>
            <x15:cachedUniqueName index="417" name="[CjenikListaEUR].[Sort].&amp;[418]"/>
            <x15:cachedUniqueName index="418" name="[CjenikListaEUR].[Sort].&amp;[419]"/>
            <x15:cachedUniqueName index="419" name="[CjenikListaEUR].[Sort].&amp;[420]"/>
            <x15:cachedUniqueName index="420" name="[CjenikListaEUR].[Sort].&amp;[421]"/>
            <x15:cachedUniqueName index="421" name="[CjenikListaEUR].[Sort].&amp;[422]"/>
            <x15:cachedUniqueName index="422" name="[CjenikListaEUR].[Sort].&amp;[423]"/>
            <x15:cachedUniqueName index="423" name="[CjenikListaEUR].[Sort].&amp;[424]"/>
            <x15:cachedUniqueName index="424" name="[CjenikListaEUR].[Sort].&amp;[425]"/>
            <x15:cachedUniqueName index="425" name="[CjenikListaEUR].[Sort].&amp;[426]"/>
            <x15:cachedUniqueName index="426" name="[CjenikListaEUR].[Sort].&amp;[427]"/>
            <x15:cachedUniqueName index="427" name="[CjenikListaEUR].[Sort].&amp;[428]"/>
            <x15:cachedUniqueName index="428" name="[CjenikListaEUR].[Sort].&amp;[429]"/>
            <x15:cachedUniqueName index="429" name="[CjenikListaEUR].[Sort].&amp;[430]"/>
            <x15:cachedUniqueName index="430" name="[CjenikListaEUR].[Sort].&amp;[431]"/>
            <x15:cachedUniqueName index="431" name="[CjenikListaEUR].[Sort].&amp;[432]"/>
            <x15:cachedUniqueName index="432" name="[CjenikListaEUR].[Sort].&amp;[433]"/>
            <x15:cachedUniqueName index="433" name="[CjenikListaEUR].[Sort].&amp;[434]"/>
            <x15:cachedUniqueName index="434" name="[CjenikListaEUR].[Sort].&amp;[435]"/>
            <x15:cachedUniqueName index="435" name="[CjenikListaEUR].[Sort].&amp;[436]"/>
            <x15:cachedUniqueName index="436" name="[CjenikListaEUR].[Sort].&amp;[437]"/>
            <x15:cachedUniqueName index="437" name="[CjenikListaEUR].[Sort].&amp;[438]"/>
            <x15:cachedUniqueName index="438" name="[CjenikListaEUR].[Sort].&amp;[439]"/>
            <x15:cachedUniqueName index="439" name="[CjenikListaEUR].[Sort].&amp;[440]"/>
            <x15:cachedUniqueName index="440" name="[CjenikListaEUR].[Sort].&amp;[441]"/>
            <x15:cachedUniqueName index="441" name="[CjenikListaEUR].[Sort].&amp;[442]"/>
            <x15:cachedUniqueName index="442" name="[CjenikListaEUR].[Sort].&amp;[443]"/>
            <x15:cachedUniqueName index="443" name="[CjenikListaEUR].[Sort].&amp;[444]"/>
            <x15:cachedUniqueName index="444" name="[CjenikListaEUR].[Sort].&amp;[445]"/>
            <x15:cachedUniqueName index="445" name="[CjenikListaEUR].[Sort].&amp;[446]"/>
            <x15:cachedUniqueName index="446" name="[CjenikListaEUR].[Sort].&amp;[447]"/>
            <x15:cachedUniqueName index="447" name="[CjenikListaEUR].[Sort].&amp;[448]"/>
            <x15:cachedUniqueName index="448" name="[CjenikListaEUR].[Sort].&amp;[449]"/>
            <x15:cachedUniqueName index="449" name="[CjenikListaEUR].[Sort].&amp;[450]"/>
            <x15:cachedUniqueName index="450" name="[CjenikListaEUR].[Sort].&amp;[451]"/>
            <x15:cachedUniqueName index="451" name="[CjenikListaEUR].[Sort].&amp;[452]"/>
            <x15:cachedUniqueName index="452" name="[CjenikListaEUR].[Sort].&amp;[453]"/>
            <x15:cachedUniqueName index="453" name="[CjenikListaEUR].[Sort].&amp;[454]"/>
            <x15:cachedUniqueName index="454" name="[CjenikListaEUR].[Sort].&amp;[455]"/>
            <x15:cachedUniqueName index="455" name="[CjenikListaEUR].[Sort].&amp;[456]"/>
            <x15:cachedUniqueName index="456" name="[CjenikListaEUR].[Sort].&amp;[457]"/>
            <x15:cachedUniqueName index="457" name="[CjenikListaEUR].[Sort].&amp;[458]"/>
            <x15:cachedUniqueName index="458" name="[CjenikListaEUR].[Sort].&amp;[459]"/>
            <x15:cachedUniqueName index="459" name="[CjenikListaEUR].[Sort].&amp;[460]"/>
            <x15:cachedUniqueName index="460" name="[CjenikListaEUR].[Sort].&amp;[461]"/>
            <x15:cachedUniqueName index="461" name="[CjenikListaEUR].[Sort].&amp;[462]"/>
            <x15:cachedUniqueName index="462" name="[CjenikListaEUR].[Sort].&amp;[463]"/>
            <x15:cachedUniqueName index="463" name="[CjenikListaEUR].[Sort].&amp;[464]"/>
            <x15:cachedUniqueName index="464" name="[CjenikListaEUR].[Sort].&amp;[465]"/>
            <x15:cachedUniqueName index="465" name="[CjenikListaEUR].[Sort].&amp;[466]"/>
            <x15:cachedUniqueName index="466" name="[CjenikListaEUR].[Sort].&amp;[467]"/>
            <x15:cachedUniqueName index="467" name="[CjenikListaEUR].[Sort].&amp;[468]"/>
            <x15:cachedUniqueName index="468" name="[CjenikListaEUR].[Sort].&amp;[469]"/>
            <x15:cachedUniqueName index="469" name="[CjenikListaEUR].[Sort].&amp;[470]"/>
            <x15:cachedUniqueName index="470" name="[CjenikListaEUR].[Sort].&amp;[471]"/>
            <x15:cachedUniqueName index="471" name="[CjenikListaEUR].[Sort].&amp;[472]"/>
            <x15:cachedUniqueName index="472" name="[CjenikListaEUR].[Sort].&amp;[473]"/>
            <x15:cachedUniqueName index="473" name="[CjenikListaEUR].[Sort].&amp;[474]"/>
            <x15:cachedUniqueName index="474" name="[CjenikListaEUR].[Sort].&amp;[475]"/>
            <x15:cachedUniqueName index="475" name="[CjenikListaEUR].[Sort].&amp;[476]"/>
            <x15:cachedUniqueName index="476" name="[CjenikListaEUR].[Sort].&amp;[477]"/>
            <x15:cachedUniqueName index="477" name="[CjenikListaEUR].[Sort].&amp;[478]"/>
            <x15:cachedUniqueName index="478" name="[CjenikListaEUR].[Sort].&amp;[479]"/>
            <x15:cachedUniqueName index="479" name="[CjenikListaEUR].[Sort].&amp;[480]"/>
            <x15:cachedUniqueName index="480" name="[CjenikListaEUR].[Sort].&amp;[481]"/>
            <x15:cachedUniqueName index="481" name="[CjenikListaEUR].[Sort].&amp;[482]"/>
            <x15:cachedUniqueName index="482" name="[CjenikListaEUR].[Sort].&amp;[483]"/>
            <x15:cachedUniqueName index="483" name="[CjenikListaEUR].[Sort].&amp;[484]"/>
            <x15:cachedUniqueName index="484" name="[CjenikListaEUR].[Sort].&amp;[485]"/>
            <x15:cachedUniqueName index="485" name="[CjenikListaEUR].[Sort].&amp;[486]"/>
            <x15:cachedUniqueName index="486" name="[CjenikListaEUR].[Sort].&amp;[487]"/>
            <x15:cachedUniqueName index="487" name="[CjenikListaEUR].[Sort].&amp;[488]"/>
            <x15:cachedUniqueName index="488" name="[CjenikListaEUR].[Sort].&amp;[489]"/>
            <x15:cachedUniqueName index="489" name="[CjenikListaEUR].[Sort].&amp;[490]"/>
            <x15:cachedUniqueName index="490" name="[CjenikListaEUR].[Sort].&amp;[491]"/>
            <x15:cachedUniqueName index="491" name="[CjenikListaEUR].[Sort].&amp;[492]"/>
            <x15:cachedUniqueName index="492" name="[CjenikListaEUR].[Sort].&amp;[493]"/>
            <x15:cachedUniqueName index="493" name="[CjenikListaEUR].[Sort].&amp;[494]"/>
            <x15:cachedUniqueName index="494" name="[CjenikListaEUR].[Sort].&amp;[495]"/>
            <x15:cachedUniqueName index="495" name="[CjenikListaEUR].[Sort].&amp;[496]"/>
            <x15:cachedUniqueName index="496" name="[CjenikListaEUR].[Sort].&amp;[497]"/>
            <x15:cachedUniqueName index="497" name="[CjenikListaEUR].[Sort].&amp;[498]"/>
            <x15:cachedUniqueName index="498" name="[CjenikListaEUR].[Sort].&amp;[499]"/>
            <x15:cachedUniqueName index="499" name="[CjenikListaEUR].[Sort].&amp;[500]"/>
            <x15:cachedUniqueName index="500" name="[CjenikListaEUR].[Sort].&amp;[501]"/>
            <x15:cachedUniqueName index="501" name="[CjenikListaEUR].[Sort].&amp;[502]"/>
            <x15:cachedUniqueName index="502" name="[CjenikListaEUR].[Sort].&amp;[503]"/>
            <x15:cachedUniqueName index="503" name="[CjenikListaEUR].[Sort].&amp;[504]"/>
            <x15:cachedUniqueName index="504" name="[CjenikListaEUR].[Sort].&amp;[505]"/>
            <x15:cachedUniqueName index="505" name="[CjenikListaEUR].[Sort].&amp;[506]"/>
            <x15:cachedUniqueName index="506" name="[CjenikListaEUR].[Sort].&amp;[507]"/>
            <x15:cachedUniqueName index="507" name="[CjenikListaEUR].[Sort].&amp;[508]"/>
            <x15:cachedUniqueName index="508" name="[CjenikListaEUR].[Sort].&amp;[509]"/>
            <x15:cachedUniqueName index="509" name="[CjenikListaEUR].[Sort].&amp;[510]"/>
            <x15:cachedUniqueName index="510" name="[CjenikListaEUR].[Sort].&amp;[511]"/>
            <x15:cachedUniqueName index="511" name="[CjenikListaEUR].[Sort].&amp;[512]"/>
            <x15:cachedUniqueName index="512" name="[CjenikListaEUR].[Sort].&amp;[513]"/>
            <x15:cachedUniqueName index="513" name="[CjenikListaEUR].[Sort].&amp;[514]"/>
            <x15:cachedUniqueName index="514" name="[CjenikListaEUR].[Sort].&amp;[515]"/>
            <x15:cachedUniqueName index="515" name="[CjenikListaEUR].[Sort].&amp;[516]"/>
            <x15:cachedUniqueName index="516" name="[CjenikListaEUR].[Sort].&amp;[517]"/>
            <x15:cachedUniqueName index="517" name="[CjenikListaEUR].[Sort].&amp;[518]"/>
            <x15:cachedUniqueName index="518" name="[CjenikListaEUR].[Sort].&amp;[519]"/>
            <x15:cachedUniqueName index="519" name="[CjenikListaEUR].[Sort].&amp;[520]"/>
            <x15:cachedUniqueName index="520" name="[CjenikListaEUR].[Sort].&amp;[521]"/>
            <x15:cachedUniqueName index="521" name="[CjenikListaEUR].[Sort].&amp;[522]"/>
            <x15:cachedUniqueName index="522" name="[CjenikListaEUR].[Sort].&amp;[523]"/>
            <x15:cachedUniqueName index="523" name="[CjenikListaEUR].[Sort].&amp;[524]"/>
            <x15:cachedUniqueName index="524" name="[CjenikListaEUR].[Sort].&amp;[525]"/>
            <x15:cachedUniqueName index="525" name="[CjenikListaEUR].[Sort].&amp;[526]"/>
            <x15:cachedUniqueName index="526" name="[CjenikListaEUR].[Sort].&amp;[527]"/>
            <x15:cachedUniqueName index="527" name="[CjenikListaEUR].[Sort].&amp;[528]"/>
            <x15:cachedUniqueName index="528" name="[CjenikListaEUR].[Sort].&amp;[529]"/>
            <x15:cachedUniqueName index="529" name="[CjenikListaEUR].[Sort].&amp;[530]"/>
            <x15:cachedUniqueName index="530" name="[CjenikListaEUR].[Sort].&amp;[531]"/>
            <x15:cachedUniqueName index="531" name="[CjenikListaEUR].[Sort].&amp;[532]"/>
            <x15:cachedUniqueName index="532" name="[CjenikListaEUR].[Sort].&amp;[533]"/>
            <x15:cachedUniqueName index="533" name="[CjenikListaEUR].[Sort].&amp;[534]"/>
            <x15:cachedUniqueName index="534" name="[CjenikListaEUR].[Sort].&amp;[535]"/>
            <x15:cachedUniqueName index="535" name="[CjenikListaEUR].[Sort].&amp;[536]"/>
            <x15:cachedUniqueName index="536" name="[CjenikListaEUR].[Sort].&amp;[537]"/>
            <x15:cachedUniqueName index="537" name="[CjenikListaEUR].[Sort].&amp;[538]"/>
            <x15:cachedUniqueName index="538" name="[CjenikListaEUR].[Sort].&amp;[539]"/>
            <x15:cachedUniqueName index="539" name="[CjenikListaEUR].[Sort].&amp;[540]"/>
            <x15:cachedUniqueName index="540" name="[CjenikListaEUR].[Sort].&amp;[541]"/>
            <x15:cachedUniqueName index="541" name="[CjenikListaEUR].[Sort].&amp;[542]"/>
            <x15:cachedUniqueName index="542" name="[CjenikListaEUR].[Sort].&amp;[543]"/>
            <x15:cachedUniqueName index="543" name="[CjenikListaEUR].[Sort].&amp;[544]"/>
            <x15:cachedUniqueName index="544" name="[CjenikListaEUR].[Sort].&amp;[545]"/>
            <x15:cachedUniqueName index="545" name="[CjenikListaEUR].[Sort].&amp;[546]"/>
            <x15:cachedUniqueName index="546" name="[CjenikListaEUR].[Sort].&amp;[547]"/>
            <x15:cachedUniqueName index="547" name="[CjenikListaEUR].[Sort].&amp;[548]"/>
            <x15:cachedUniqueName index="548" name="[CjenikListaEUR].[Sort].&amp;[549]"/>
            <x15:cachedUniqueName index="549" name="[CjenikListaEUR].[Sort].&amp;[550]"/>
            <x15:cachedUniqueName index="550" name="[CjenikListaEUR].[Sort].&amp;[551]"/>
            <x15:cachedUniqueName index="551" name="[CjenikListaEUR].[Sort].&amp;[552]"/>
            <x15:cachedUniqueName index="552" name="[CjenikListaEUR].[Sort].&amp;[553]"/>
            <x15:cachedUniqueName index="553" name="[CjenikListaEUR].[Sort].&amp;[554]"/>
            <x15:cachedUniqueName index="554" name="[CjenikListaEUR].[Sort].&amp;[555]"/>
            <x15:cachedUniqueName index="555" name="[CjenikListaEUR].[Sort].&amp;[556]"/>
            <x15:cachedUniqueName index="556" name="[CjenikListaEUR].[Sort].&amp;[557]"/>
            <x15:cachedUniqueName index="557" name="[CjenikListaEUR].[Sort].&amp;[558]"/>
            <x15:cachedUniqueName index="558" name="[CjenikListaEUR].[Sort].&amp;[559]"/>
            <x15:cachedUniqueName index="559" name="[CjenikListaEUR].[Sort].&amp;[560]"/>
            <x15:cachedUniqueName index="560" name="[CjenikListaEUR].[Sort].&amp;[561]"/>
            <x15:cachedUniqueName index="561" name="[CjenikListaEUR].[Sort].&amp;[562]"/>
            <x15:cachedUniqueName index="562" name="[CjenikListaEUR].[Sort].&amp;[563]"/>
            <x15:cachedUniqueName index="563" name="[CjenikListaEUR].[Sort].&amp;[564]"/>
            <x15:cachedUniqueName index="564" name="[CjenikListaEUR].[Sort].&amp;[565]"/>
            <x15:cachedUniqueName index="565" name="[CjenikListaEUR].[Sort].&amp;[566]"/>
            <x15:cachedUniqueName index="566" name="[CjenikListaEUR].[Sort].&amp;[567]"/>
            <x15:cachedUniqueName index="567" name="[CjenikListaEUR].[Sort].&amp;[568]"/>
            <x15:cachedUniqueName index="568" name="[CjenikListaEUR].[Sort].&amp;[569]"/>
            <x15:cachedUniqueName index="569" name="[CjenikListaEUR].[Sort].&amp;[570]"/>
            <x15:cachedUniqueName index="570" name="[CjenikListaEUR].[Sort].&amp;[571]"/>
            <x15:cachedUniqueName index="571" name="[CjenikListaEUR].[Sort].&amp;[572]"/>
            <x15:cachedUniqueName index="572" name="[CjenikListaEUR].[Sort].&amp;[573]"/>
            <x15:cachedUniqueName index="573" name="[CjenikListaEUR].[Sort].&amp;[574]"/>
            <x15:cachedUniqueName index="574" name="[CjenikListaEUR].[Sort].&amp;[575]"/>
            <x15:cachedUniqueName index="575" name="[CjenikListaEUR].[Sort].&amp;[576]"/>
            <x15:cachedUniqueName index="576" name="[CjenikListaEUR].[Sort].&amp;[577]"/>
            <x15:cachedUniqueName index="577" name="[CjenikListaEUR].[Sort].&amp;[578]"/>
            <x15:cachedUniqueName index="578" name="[CjenikListaEUR].[Sort].&amp;[579]"/>
            <x15:cachedUniqueName index="579" name="[CjenikListaEUR].[Sort].&amp;[580]"/>
            <x15:cachedUniqueName index="580" name="[CjenikListaEUR].[Sort].&amp;[581]"/>
            <x15:cachedUniqueName index="581" name="[CjenikListaEUR].[Sort].&amp;[582]"/>
            <x15:cachedUniqueName index="582" name="[CjenikListaEUR].[Sort].&amp;[583]"/>
            <x15:cachedUniqueName index="583" name="[CjenikListaEUR].[Sort].&amp;[584]"/>
            <x15:cachedUniqueName index="584" name="[CjenikListaEUR].[Sort].&amp;[585]"/>
            <x15:cachedUniqueName index="585" name="[CjenikListaEUR].[Sort].&amp;[586]"/>
            <x15:cachedUniqueName index="586" name="[CjenikListaEUR].[Sort].&amp;[587]"/>
            <x15:cachedUniqueName index="587" name="[CjenikListaEUR].[Sort].&amp;[588]"/>
            <x15:cachedUniqueName index="588" name="[CjenikListaEUR].[Sort].&amp;[589]"/>
            <x15:cachedUniqueName index="589" name="[CjenikListaEUR].[Sort].&amp;[590]"/>
            <x15:cachedUniqueName index="590" name="[CjenikListaEUR].[Sort].&amp;[591]"/>
            <x15:cachedUniqueName index="591" name="[CjenikListaEUR].[Sort].&amp;[592]"/>
            <x15:cachedUniqueName index="592" name="[CjenikListaEUR].[Sort].&amp;[593]"/>
            <x15:cachedUniqueName index="593" name="[CjenikListaEUR].[Sort].&amp;[594]"/>
            <x15:cachedUniqueName index="594" name="[CjenikListaEUR].[Sort].&amp;[595]"/>
            <x15:cachedUniqueName index="595" name="[CjenikListaEUR].[Sort].&amp;[596]"/>
            <x15:cachedUniqueName index="596" name="[CjenikListaEUR].[Sort].&amp;[597]"/>
            <x15:cachedUniqueName index="597" name="[CjenikListaEUR].[Sort].&amp;[598]"/>
            <x15:cachedUniqueName index="598" name="[CjenikListaEUR].[Sort].&amp;[599]"/>
            <x15:cachedUniqueName index="599" name="[CjenikListaEUR].[Sort].&amp;[600]"/>
            <x15:cachedUniqueName index="600" name="[CjenikListaEUR].[Sort].&amp;[601]"/>
            <x15:cachedUniqueName index="601" name="[CjenikListaEUR].[Sort].&amp;[602]"/>
            <x15:cachedUniqueName index="602" name="[CjenikListaEUR].[Sort].&amp;[603]"/>
            <x15:cachedUniqueName index="603" name="[CjenikListaEUR].[Sort].&amp;[604]"/>
            <x15:cachedUniqueName index="604" name="[CjenikListaEUR].[Sort].&amp;[605]"/>
            <x15:cachedUniqueName index="605" name="[CjenikListaEUR].[Sort].&amp;[606]"/>
            <x15:cachedUniqueName index="606" name="[CjenikListaEUR].[Sort].&amp;[607]"/>
            <x15:cachedUniqueName index="607" name="[CjenikListaEUR].[Sort].&amp;[608]"/>
            <x15:cachedUniqueName index="608" name="[CjenikListaEUR].[Sort].&amp;[609]"/>
            <x15:cachedUniqueName index="609" name="[CjenikListaEUR].[Sort].&amp;[610]"/>
            <x15:cachedUniqueName index="610" name="[CjenikListaEUR].[Sort].&amp;[611]"/>
            <x15:cachedUniqueName index="611" name="[CjenikListaEUR].[Sort].&amp;[612]"/>
            <x15:cachedUniqueName index="612" name="[CjenikListaEUR].[Sort].&amp;[613]"/>
            <x15:cachedUniqueName index="613" name="[CjenikListaEUR].[Sort].&amp;[614]"/>
            <x15:cachedUniqueName index="614" name="[CjenikListaEUR].[Sort].&amp;[615]"/>
            <x15:cachedUniqueName index="615" name="[CjenikListaEUR].[Sort].&amp;[616]"/>
            <x15:cachedUniqueName index="616" name="[CjenikListaEUR].[Sort].&amp;[617]"/>
            <x15:cachedUniqueName index="617" name="[CjenikListaEUR].[Sort].&amp;[618]"/>
            <x15:cachedUniqueName index="618" name="[CjenikListaEUR].[Sort].&amp;[619]"/>
            <x15:cachedUniqueName index="619" name="[CjenikListaEUR].[Sort].&amp;[620]"/>
            <x15:cachedUniqueName index="620" name="[CjenikListaEUR].[Sort].&amp;[621]"/>
            <x15:cachedUniqueName index="621" name="[CjenikListaEUR].[Sort].&amp;[622]"/>
            <x15:cachedUniqueName index="622" name="[CjenikListaEUR].[Sort].&amp;[623]"/>
            <x15:cachedUniqueName index="623" name="[CjenikListaEUR].[Sort].&amp;[624]"/>
            <x15:cachedUniqueName index="624" name="[CjenikListaEUR].[Sort].&amp;[625]"/>
            <x15:cachedUniqueName index="625" name="[CjenikListaEUR].[Sort].&amp;[626]"/>
            <x15:cachedUniqueName index="626" name="[CjenikListaEUR].[Sort].&amp;[627]"/>
            <x15:cachedUniqueName index="627" name="[CjenikListaEUR].[Sort].&amp;[628]"/>
            <x15:cachedUniqueName index="628" name="[CjenikListaEUR].[Sort].&amp;[629]"/>
            <x15:cachedUniqueName index="629" name="[CjenikListaEUR].[Sort].&amp;[630]"/>
            <x15:cachedUniqueName index="630" name="[CjenikListaEUR].[Sort].&amp;[631]"/>
            <x15:cachedUniqueName index="631" name="[CjenikListaEUR].[Sort].&amp;[632]"/>
            <x15:cachedUniqueName index="632" name="[CjenikListaEUR].[Sort].&amp;[633]"/>
            <x15:cachedUniqueName index="633" name="[CjenikListaEUR].[Sort].&amp;[634]"/>
            <x15:cachedUniqueName index="634" name="[CjenikListaEUR].[Sort].&amp;[635]"/>
            <x15:cachedUniqueName index="635" name="[CjenikListaEUR].[Sort].&amp;[636]"/>
            <x15:cachedUniqueName index="636" name="[CjenikListaEUR].[Sort].&amp;[637]"/>
            <x15:cachedUniqueName index="637" name="[CjenikListaEUR].[Sort].&amp;[638]"/>
            <x15:cachedUniqueName index="638" name="[CjenikListaEUR].[Sort].&amp;[639]"/>
            <x15:cachedUniqueName index="639" name="[CjenikListaEUR].[Sort].&amp;[640]"/>
            <x15:cachedUniqueName index="640" name="[CjenikListaEUR].[Sort].&amp;[641]"/>
            <x15:cachedUniqueName index="641" name="[CjenikListaEUR].[Sort].&amp;[642]"/>
            <x15:cachedUniqueName index="642" name="[CjenikListaEUR].[Sort].&amp;[643]"/>
            <x15:cachedUniqueName index="643" name="[CjenikListaEUR].[Sort].&amp;[644]"/>
            <x15:cachedUniqueName index="644" name="[CjenikListaEUR].[Sort].&amp;[645]"/>
            <x15:cachedUniqueName index="645" name="[CjenikListaEUR].[Sort].&amp;[646]"/>
            <x15:cachedUniqueName index="646" name="[CjenikListaEUR].[Sort].&amp;[647]"/>
            <x15:cachedUniqueName index="647" name="[CjenikListaEUR].[Sort].&amp;[648]"/>
            <x15:cachedUniqueName index="648" name="[CjenikListaEUR].[Sort].&amp;[649]"/>
            <x15:cachedUniqueName index="649" name="[CjenikListaEUR].[Sort].&amp;[650]"/>
            <x15:cachedUniqueName index="650" name="[CjenikListaEUR].[Sort].&amp;[651]"/>
            <x15:cachedUniqueName index="651" name="[CjenikListaEUR].[Sort].&amp;[652]"/>
            <x15:cachedUniqueName index="652" name="[CjenikListaEUR].[Sort].&amp;[653]"/>
            <x15:cachedUniqueName index="653" name="[CjenikListaEUR].[Sort].&amp;[654]"/>
            <x15:cachedUniqueName index="654" name="[CjenikListaEUR].[Sort].&amp;[655]"/>
            <x15:cachedUniqueName index="655" name="[CjenikListaEUR].[Sort].&amp;[656]"/>
            <x15:cachedUniqueName index="656" name="[CjenikListaEUR].[Sort].&amp;[657]"/>
            <x15:cachedUniqueName index="657" name="[CjenikListaEUR].[Sort].&amp;[658]"/>
            <x15:cachedUniqueName index="658" name="[CjenikListaEUR].[Sort].&amp;[659]"/>
            <x15:cachedUniqueName index="659" name="[CjenikListaEUR].[Sort].&amp;[660]"/>
            <x15:cachedUniqueName index="660" name="[CjenikListaEUR].[Sort].&amp;[661]"/>
            <x15:cachedUniqueName index="661" name="[CjenikListaEUR].[Sort].&amp;[662]"/>
            <x15:cachedUniqueName index="662" name="[CjenikListaEUR].[Sort].&amp;[663]"/>
            <x15:cachedUniqueName index="663" name="[CjenikListaEUR].[Sort].&amp;[664]"/>
            <x15:cachedUniqueName index="664" name="[CjenikListaEUR].[Sort].&amp;[665]"/>
            <x15:cachedUniqueName index="665" name="[CjenikListaEUR].[Sort].&amp;[666]"/>
            <x15:cachedUniqueName index="666" name="[CjenikListaEUR].[Sort].&amp;[667]"/>
            <x15:cachedUniqueName index="667" name="[CjenikListaEUR].[Sort].&amp;[668]"/>
            <x15:cachedUniqueName index="668" name="[CjenikListaEUR].[Sort].&amp;[669]"/>
            <x15:cachedUniqueName index="669" name="[CjenikListaEUR].[Sort].&amp;[670]"/>
            <x15:cachedUniqueName index="670" name="[CjenikListaEUR].[Sort].&amp;[671]"/>
            <x15:cachedUniqueName index="671" name="[CjenikListaEUR].[Sort].&amp;[672]"/>
            <x15:cachedUniqueName index="672" name="[CjenikListaEUR].[Sort].&amp;[673]"/>
            <x15:cachedUniqueName index="673" name="[CjenikListaEUR].[Sort].&amp;[674]"/>
            <x15:cachedUniqueName index="674" name="[CjenikListaEUR].[Sort].&amp;[675]"/>
            <x15:cachedUniqueName index="675" name="[CjenikListaEUR].[Sort].&amp;[676]"/>
            <x15:cachedUniqueName index="676" name="[CjenikListaEUR].[Sort].&amp;[677]"/>
            <x15:cachedUniqueName index="677" name="[CjenikListaEUR].[Sort].&amp;[678]"/>
            <x15:cachedUniqueName index="678" name="[CjenikListaEUR].[Sort].&amp;[679]"/>
            <x15:cachedUniqueName index="679" name="[CjenikListaEUR].[Sort].&amp;[680]"/>
            <x15:cachedUniqueName index="680" name="[CjenikListaEUR].[Sort].&amp;[681]"/>
            <x15:cachedUniqueName index="681" name="[CjenikListaEUR].[Sort].&amp;[682]"/>
            <x15:cachedUniqueName index="682" name="[CjenikListaEUR].[Sort].&amp;[683]"/>
            <x15:cachedUniqueName index="683" name="[CjenikListaEUR].[Sort].&amp;[684]"/>
            <x15:cachedUniqueName index="684" name="[CjenikListaEUR].[Sort].&amp;[685]"/>
            <x15:cachedUniqueName index="685" name="[CjenikListaEUR].[Sort].&amp;[686]"/>
            <x15:cachedUniqueName index="686" name="[CjenikListaEUR].[Sort].&amp;[687]"/>
            <x15:cachedUniqueName index="687" name="[CjenikListaEUR].[Sort].&amp;[688]"/>
            <x15:cachedUniqueName index="688" name="[CjenikListaEUR].[Sort].&amp;[689]"/>
            <x15:cachedUniqueName index="689" name="[CjenikListaEUR].[Sort].&amp;[690]"/>
            <x15:cachedUniqueName index="690" name="[CjenikListaEUR].[Sort].&amp;[691]"/>
            <x15:cachedUniqueName index="691" name="[CjenikListaEUR].[Sort].&amp;[692]"/>
            <x15:cachedUniqueName index="692" name="[CjenikListaEUR].[Sort].&amp;[693]"/>
            <x15:cachedUniqueName index="693" name="[CjenikListaEUR].[Sort].&amp;[694]"/>
            <x15:cachedUniqueName index="694" name="[CjenikListaEUR].[Sort].&amp;[695]"/>
            <x15:cachedUniqueName index="695" name="[CjenikListaEUR].[Sort].&amp;[696]"/>
            <x15:cachedUniqueName index="696" name="[CjenikListaEUR].[Sort].&amp;[697]"/>
            <x15:cachedUniqueName index="697" name="[CjenikListaEUR].[Sort].&amp;[698]"/>
            <x15:cachedUniqueName index="698" name="[CjenikListaEUR].[Sort].&amp;[699]"/>
            <x15:cachedUniqueName index="699" name="[CjenikListaEUR].[Sort].&amp;[700]"/>
            <x15:cachedUniqueName index="700" name="[CjenikListaEUR].[Sort].&amp;[701]"/>
            <x15:cachedUniqueName index="701" name="[CjenikListaEUR].[Sort].&amp;[702]"/>
            <x15:cachedUniqueName index="702" name="[CjenikListaEUR].[Sort].&amp;[703]"/>
            <x15:cachedUniqueName index="703" name="[CjenikListaEUR].[Sort].&amp;[704]"/>
            <x15:cachedUniqueName index="704" name="[CjenikListaEUR].[Sort].&amp;[705]"/>
            <x15:cachedUniqueName index="705" name="[CjenikListaEUR].[Sort].&amp;[706]"/>
            <x15:cachedUniqueName index="706" name="[CjenikListaEUR].[Sort].&amp;[707]"/>
            <x15:cachedUniqueName index="707" name="[CjenikListaEUR].[Sort].&amp;[708]"/>
            <x15:cachedUniqueName index="708" name="[CjenikListaEUR].[Sort].&amp;[709]"/>
            <x15:cachedUniqueName index="709" name="[CjenikListaEUR].[Sort].&amp;[710]"/>
            <x15:cachedUniqueName index="710" name="[CjenikListaEUR].[Sort].&amp;[711]"/>
            <x15:cachedUniqueName index="711" name="[CjenikListaEUR].[Sort].&amp;[712]"/>
            <x15:cachedUniqueName index="712" name="[CjenikListaEUR].[Sort].&amp;[713]"/>
            <x15:cachedUniqueName index="713" name="[CjenikListaEUR].[Sort].&amp;[714]"/>
            <x15:cachedUniqueName index="714" name="[CjenikListaEUR].[Sort].&amp;[715]"/>
            <x15:cachedUniqueName index="715" name="[CjenikListaEUR].[Sort].&amp;[716]"/>
            <x15:cachedUniqueName index="716" name="[CjenikListaEUR].[Sort].&amp;[717]"/>
            <x15:cachedUniqueName index="717" name="[CjenikListaEUR].[Sort].&amp;[718]"/>
            <x15:cachedUniqueName index="718" name="[CjenikListaEUR].[Sort].&amp;[719]"/>
            <x15:cachedUniqueName index="719" name="[CjenikListaEUR].[Sort].&amp;[720]"/>
            <x15:cachedUniqueName index="720" name="[CjenikListaEUR].[Sort].&amp;[721]"/>
            <x15:cachedUniqueName index="721" name="[CjenikListaEUR].[Sort].&amp;[722]"/>
            <x15:cachedUniqueName index="722" name="[CjenikListaEUR].[Sort].&amp;[723]"/>
            <x15:cachedUniqueName index="723" name="[CjenikListaEUR].[Sort].&amp;[724]"/>
            <x15:cachedUniqueName index="724" name="[CjenikListaEUR].[Sort].&amp;[725]"/>
            <x15:cachedUniqueName index="725" name="[CjenikListaEUR].[Sort].&amp;[726]"/>
            <x15:cachedUniqueName index="726" name="[CjenikListaEUR].[Sort].&amp;[727]"/>
            <x15:cachedUniqueName index="727" name="[CjenikListaEUR].[Sort].&amp;[728]"/>
            <x15:cachedUniqueName index="728" name="[CjenikListaEUR].[Sort].&amp;[729]"/>
            <x15:cachedUniqueName index="729" name="[CjenikListaEUR].[Sort].&amp;[730]"/>
            <x15:cachedUniqueName index="730" name="[CjenikListaEUR].[Sort].&amp;[731]"/>
            <x15:cachedUniqueName index="731" name="[CjenikListaEUR].[Sort].&amp;[732]"/>
            <x15:cachedUniqueName index="732" name="[CjenikListaEUR].[Sort].&amp;[733]"/>
            <x15:cachedUniqueName index="733" name="[CjenikListaEUR].[Sort].&amp;[734]"/>
            <x15:cachedUniqueName index="734" name="[CjenikListaEUR].[Sort].&amp;[735]"/>
            <x15:cachedUniqueName index="735" name="[CjenikListaEUR].[Sort].&amp;[736]"/>
            <x15:cachedUniqueName index="736" name="[CjenikListaEUR].[Sort].&amp;[737]"/>
            <x15:cachedUniqueName index="737" name="[CjenikListaEUR].[Sort].&amp;[738]"/>
            <x15:cachedUniqueName index="738" name="[CjenikListaEUR].[Sort].&amp;[739]"/>
            <x15:cachedUniqueName index="739" name="[CjenikListaEUR].[Sort].&amp;[740]"/>
            <x15:cachedUniqueName index="740" name="[CjenikListaEUR].[Sort].&amp;[741]"/>
            <x15:cachedUniqueName index="741" name="[CjenikListaEUR].[Sort].&amp;[742]"/>
            <x15:cachedUniqueName index="742" name="[CjenikListaEUR].[Sort].&amp;[743]"/>
            <x15:cachedUniqueName index="743" name="[CjenikListaEUR].[Sort].&amp;[744]"/>
            <x15:cachedUniqueName index="744" name="[CjenikListaEUR].[Sort].&amp;[745]"/>
            <x15:cachedUniqueName index="745" name="[CjenikListaEUR].[Sort].&amp;[746]"/>
            <x15:cachedUniqueName index="746" name="[CjenikListaEUR].[Sort].&amp;[747]"/>
            <x15:cachedUniqueName index="747" name="[CjenikListaEUR].[Sort].&amp;[748]"/>
            <x15:cachedUniqueName index="748" name="[CjenikListaEUR].[Sort].&amp;[749]"/>
            <x15:cachedUniqueName index="749" name="[CjenikListaEUR].[Sort].&amp;[750]"/>
            <x15:cachedUniqueName index="750" name="[CjenikListaEUR].[Sort].&amp;[751]"/>
            <x15:cachedUniqueName index="751" name="[CjenikListaEUR].[Sort].&amp;[752]"/>
            <x15:cachedUniqueName index="752" name="[CjenikListaEUR].[Sort].&amp;[753]"/>
            <x15:cachedUniqueName index="753" name="[CjenikListaEUR].[Sort].&amp;[754]"/>
            <x15:cachedUniqueName index="754" name="[CjenikListaEUR].[Sort].&amp;[755]"/>
            <x15:cachedUniqueName index="755" name="[CjenikListaEUR].[Sort].&amp;[756]"/>
            <x15:cachedUniqueName index="756" name="[CjenikListaEUR].[Sort].&amp;[757]"/>
            <x15:cachedUniqueName index="757" name="[CjenikListaEUR].[Sort].&amp;[758]"/>
            <x15:cachedUniqueName index="758" name="[CjenikListaEUR].[Sort].&amp;[759]"/>
            <x15:cachedUniqueName index="759" name="[CjenikListaEUR].[Sort].&amp;[760]"/>
            <x15:cachedUniqueName index="760" name="[CjenikListaEUR].[Sort].&amp;[761]"/>
            <x15:cachedUniqueName index="761" name="[CjenikListaEUR].[Sort].&amp;[762]"/>
            <x15:cachedUniqueName index="762" name="[CjenikListaEUR].[Sort].&amp;[763]"/>
            <x15:cachedUniqueName index="763" name="[CjenikListaEUR].[Sort].&amp;[764]"/>
            <x15:cachedUniqueName index="764" name="[CjenikListaEUR].[Sort].&amp;[765]"/>
            <x15:cachedUniqueName index="765" name="[CjenikListaEUR].[Sort].&amp;[766]"/>
            <x15:cachedUniqueName index="766" name="[CjenikListaEUR].[Sort].&amp;[767]"/>
            <x15:cachedUniqueName index="767" name="[CjenikListaEUR].[Sort].&amp;[768]"/>
            <x15:cachedUniqueName index="768" name="[CjenikListaEUR].[Sort].&amp;[769]"/>
            <x15:cachedUniqueName index="769" name="[CjenikListaEUR].[Sort].&amp;[770]"/>
            <x15:cachedUniqueName index="770" name="[CjenikListaEUR].[Sort].&amp;[771]"/>
            <x15:cachedUniqueName index="771" name="[CjenikListaEUR].[Sort].&amp;[772]"/>
            <x15:cachedUniqueName index="772" name="[CjenikListaEUR].[Sort].&amp;[773]"/>
            <x15:cachedUniqueName index="773" name="[CjenikListaEUR].[Sort].&amp;[774]"/>
            <x15:cachedUniqueName index="774" name="[CjenikListaEUR].[Sort].&amp;[775]"/>
            <x15:cachedUniqueName index="775" name="[CjenikListaEUR].[Sort].&amp;[776]"/>
            <x15:cachedUniqueName index="776" name="[CjenikListaEUR].[Sort].&amp;[777]"/>
            <x15:cachedUniqueName index="777" name="[CjenikListaEUR].[Sort].&amp;[778]"/>
            <x15:cachedUniqueName index="778" name="[CjenikListaEUR].[Sort].&amp;[779]"/>
            <x15:cachedUniqueName index="779" name="[CjenikListaEUR].[Sort].&amp;[780]"/>
            <x15:cachedUniqueName index="780" name="[CjenikListaEUR].[Sort].&amp;[781]"/>
            <x15:cachedUniqueName index="781" name="[CjenikListaEUR].[Sort].&amp;[782]"/>
            <x15:cachedUniqueName index="782" name="[CjenikListaEUR].[Sort].&amp;[783]"/>
            <x15:cachedUniqueName index="783" name="[CjenikListaEUR].[Sort].&amp;[784]"/>
            <x15:cachedUniqueName index="784" name="[CjenikListaEUR].[Sort].&amp;[785]"/>
            <x15:cachedUniqueName index="785" name="[CjenikListaEUR].[Sort].&amp;[786]"/>
            <x15:cachedUniqueName index="786" name="[CjenikListaEUR].[Sort].&amp;[787]"/>
            <x15:cachedUniqueName index="787" name="[CjenikListaEUR].[Sort].&amp;[788]"/>
            <x15:cachedUniqueName index="788" name="[CjenikListaEUR].[Sort].&amp;[789]"/>
            <x15:cachedUniqueName index="789" name="[CjenikListaEUR].[Sort].&amp;[790]"/>
            <x15:cachedUniqueName index="790" name="[CjenikListaEUR].[Sort].&amp;[791]"/>
            <x15:cachedUniqueName index="791" name="[CjenikListaEUR].[Sort].&amp;[792]"/>
            <x15:cachedUniqueName index="792" name="[CjenikListaEUR].[Sort].&amp;[793]"/>
            <x15:cachedUniqueName index="793" name="[CjenikListaEUR].[Sort].&amp;[794]"/>
            <x15:cachedUniqueName index="794" name="[CjenikListaEUR].[Sort].&amp;[795]"/>
            <x15:cachedUniqueName index="795" name="[CjenikListaEUR].[Sort].&amp;[796]"/>
            <x15:cachedUniqueName index="796" name="[CjenikListaEUR].[Sort].&amp;[797]"/>
            <x15:cachedUniqueName index="797" name="[CjenikListaEUR].[Sort].&amp;[798]"/>
            <x15:cachedUniqueName index="798" name="[CjenikListaEUR].[Sort].&amp;[799]"/>
            <x15:cachedUniqueName index="799" name="[CjenikListaEUR].[Sort].&amp;[800]"/>
            <x15:cachedUniqueName index="800" name="[CjenikListaEUR].[Sort].&amp;[801]"/>
            <x15:cachedUniqueName index="801" name="[CjenikListaEUR].[Sort].&amp;[802]"/>
            <x15:cachedUniqueName index="802" name="[CjenikListaEUR].[Sort].&amp;[803]"/>
            <x15:cachedUniqueName index="803" name="[CjenikListaEUR].[Sort].&amp;[804]"/>
            <x15:cachedUniqueName index="804" name="[CjenikListaEUR].[Sort].&amp;[805]"/>
            <x15:cachedUniqueName index="805" name="[CjenikListaEUR].[Sort].&amp;[806]"/>
            <x15:cachedUniqueName index="806" name="[CjenikListaEUR].[Sort].&amp;[807]"/>
            <x15:cachedUniqueName index="807" name="[CjenikListaEUR].[Sort].&amp;[808]"/>
            <x15:cachedUniqueName index="808" name="[CjenikListaEUR].[Sort].&amp;[809]"/>
            <x15:cachedUniqueName index="809" name="[CjenikListaEUR].[Sort].&amp;[810]"/>
            <x15:cachedUniqueName index="810" name="[CjenikListaEUR].[Sort].&amp;[811]"/>
            <x15:cachedUniqueName index="811" name="[CjenikListaEUR].[Sort].&amp;[812]"/>
            <x15:cachedUniqueName index="812" name="[CjenikListaEUR].[Sort].&amp;[813]"/>
            <x15:cachedUniqueName index="813" name="[CjenikListaEUR].[Sort].&amp;[814]"/>
            <x15:cachedUniqueName index="814" name="[CjenikListaEUR].[Sort].&amp;[815]"/>
            <x15:cachedUniqueName index="815" name="[CjenikListaEUR].[Sort].&amp;[816]"/>
            <x15:cachedUniqueName index="816" name="[CjenikListaEUR].[Sort].&amp;[817]"/>
            <x15:cachedUniqueName index="817" name="[CjenikListaEUR].[Sort].&amp;[818]"/>
            <x15:cachedUniqueName index="818" name="[CjenikListaEUR].[Sort].&amp;[819]"/>
            <x15:cachedUniqueName index="819" name="[CjenikListaEUR].[Sort].&amp;[820]"/>
            <x15:cachedUniqueName index="820" name="[CjenikListaEUR].[Sort].&amp;[821]"/>
            <x15:cachedUniqueName index="821" name="[CjenikListaEUR].[Sort].&amp;[822]"/>
            <x15:cachedUniqueName index="822" name="[CjenikListaEUR].[Sort].&amp;[823]"/>
            <x15:cachedUniqueName index="823" name="[CjenikListaEUR].[Sort].&amp;[824]"/>
            <x15:cachedUniqueName index="824" name="[CjenikListaEUR].[Sort].&amp;[825]"/>
            <x15:cachedUniqueName index="825" name="[CjenikListaEUR].[Sort].&amp;[826]"/>
            <x15:cachedUniqueName index="826" name="[CjenikListaEUR].[Sort].&amp;[827]"/>
            <x15:cachedUniqueName index="827" name="[CjenikListaEUR].[Sort].&amp;[828]"/>
            <x15:cachedUniqueName index="828" name="[CjenikListaEUR].[Sort].&amp;[829]"/>
            <x15:cachedUniqueName index="829" name="[CjenikListaEUR].[Sort].&amp;[830]"/>
            <x15:cachedUniqueName index="830" name="[CjenikListaEUR].[Sort].&amp;[831]"/>
            <x15:cachedUniqueName index="831" name="[CjenikListaEUR].[Sort].&amp;[832]"/>
            <x15:cachedUniqueName index="832" name="[CjenikListaEUR].[Sort].&amp;[833]"/>
            <x15:cachedUniqueName index="833" name="[CjenikListaEUR].[Sort].&amp;[834]"/>
            <x15:cachedUniqueName index="834" name="[CjenikListaEUR].[Sort].&amp;[835]"/>
            <x15:cachedUniqueName index="835" name="[CjenikListaEUR].[Sort].&amp;[836]"/>
            <x15:cachedUniqueName index="836" name="[CjenikListaEUR].[Sort].&amp;[837]"/>
            <x15:cachedUniqueName index="837" name="[CjenikListaEUR].[Sort].&amp;[838]"/>
          </x15:cachedUniqueNames>
        </ext>
      </extLst>
    </cacheField>
    <cacheField name="[CjenikListaEUR].[Format].[Format]" caption="Format" numFmtId="0" hierarchy="1" level="1">
      <sharedItems containsSemiMixedTypes="0" containsString="0" containsNumber="1" containsInteger="1" minValue="1" maxValue="2" count="2">
        <n v="1"/>
        <n v="2"/>
      </sharedItems>
      <extLst>
        <ext xmlns:x15="http://schemas.microsoft.com/office/spreadsheetml/2010/11/main" uri="{4F2E5C28-24EA-4eb8-9CBF-B6C8F9C3D259}">
          <x15:cachedUniqueNames>
            <x15:cachedUniqueName index="0" name="[CjenikListaEUR].[Format].&amp;[1]"/>
            <x15:cachedUniqueName index="1" name="[CjenikListaEUR].[Format].&amp;[2]"/>
          </x15:cachedUniqueNames>
        </ext>
      </extLst>
    </cacheField>
    <cacheField name="[CjenikListaEUR].[Konstrukcija].[Konstrukcija]" caption="Konstrukcija" numFmtId="0" hierarchy="4" level="1">
      <sharedItems count="328">
        <s v="4"/>
        <s v="1.5"/>
        <s v="2.5"/>
        <s v="6"/>
        <s v="10"/>
        <s v=""/>
        <s v="16"/>
        <s v="25"/>
        <s v="35"/>
        <s v="0.5"/>
        <s v="0.75"/>
        <s v="1"/>
        <s v="50"/>
        <s v="70"/>
        <s v="95"/>
        <s v="120"/>
        <s v="150"/>
        <s v="185"/>
        <s v="240"/>
        <s v="2 x 1,5"/>
        <s v="3 x 1,5"/>
        <s v="4 x 1,5"/>
        <s v="5 x 1,5"/>
        <s v="7 x 1,5"/>
        <s v="3 x 2,5"/>
        <s v="4 x 2,5"/>
        <s v="5 x 2,5"/>
        <s v="3 x 4"/>
        <s v="3 x 6"/>
        <s v="4 x 4"/>
        <s v="4 x 6"/>
        <s v="4 x 10"/>
        <s v="5 x 6"/>
        <s v="5 x 4"/>
        <s v="5 x 10"/>
        <s v="2 x 0,75"/>
        <s v="3 G 0,75"/>
        <s v="4 G 0,75"/>
        <s v="5 G 0,75"/>
        <s v="2 x 1"/>
        <s v="3 G 1"/>
        <s v="4 G 1"/>
        <s v="5 G 1"/>
        <s v="7 G 1"/>
        <s v="3 G 1,5"/>
        <s v="4 G 1,5"/>
        <s v="5 G 1,5"/>
        <s v="7 G 1,5"/>
        <s v="2 x 2,5"/>
        <s v="3 G 2,5"/>
        <s v="4 G 2,5"/>
        <s v="5 G 2,5"/>
        <s v="5 G 4"/>
        <s v="5 G 6"/>
        <s v="1 x 16"/>
        <s v="1 x 25"/>
        <s v="1 x 35"/>
        <s v="1 x 50"/>
        <s v="1 x 70"/>
        <s v="1 x 95"/>
        <s v="1 x 120"/>
        <s v="1 x 150"/>
        <s v="1 x 185"/>
        <s v="1 x 240"/>
        <s v="1 x 300"/>
        <s v="2 x 4"/>
        <s v="2 x 6"/>
        <s v="3 x 10"/>
        <s v="4 x 10  RM"/>
        <s v="4 x 16"/>
        <s v="4 x 25"/>
        <s v="4 x 35"/>
        <s v="4 x 50"/>
        <s v="4 x 70"/>
        <s v="4 x 95"/>
        <s v="4 x 120"/>
        <s v="4 x 150"/>
        <s v="4 x 185"/>
        <s v="4 x 240"/>
        <s v="5 x 10  RM"/>
        <s v="5 x 16"/>
        <s v="5 x 25"/>
        <s v="5 x 35"/>
        <s v="5 x 50"/>
        <s v="5 x 70"/>
        <s v="5 x 95"/>
        <s v="10 x 1,5"/>
        <s v="12 x 1,5"/>
        <s v="14 x 1,5"/>
        <s v="16 x 1,5"/>
        <s v="19 x 1,5"/>
        <s v="24 x 1,5"/>
        <s v="7 x 2,5"/>
        <s v="10 x 2,5"/>
        <s v="12 x 2,5"/>
        <s v="14 x 2,5"/>
        <s v="16 x 2,5"/>
        <s v="19 x 2,5"/>
        <s v="24 x 2,5"/>
        <s v="1 x 400"/>
        <s v="2 x 10"/>
        <s v="3 G 4"/>
        <s v="3 G 6"/>
        <s v="3 G 10"/>
        <s v="3 x 35 + 1 G 25"/>
        <s v="3 x 50 x 1 G 25"/>
        <s v="3 x 70 + 1 G 35"/>
        <s v="3 x 95 + 1 G 50"/>
        <s v="3 x 120 + 1 G 70"/>
        <s v="3 x 150 + 1 G 95"/>
        <s v="4 G 4"/>
        <s v="4 G 6"/>
        <s v="4 G 10"/>
        <s v="4 G 16"/>
        <s v="4 G 25"/>
        <s v="4 G 35"/>
        <s v="4 G 50"/>
        <s v="4 G 70"/>
        <s v="4 G 95"/>
        <s v="4 G 120"/>
        <s v="4 G 150"/>
        <s v="5 G 10"/>
        <s v="5 G 16"/>
        <s v="5 G 25"/>
        <s v="5 G 35"/>
        <s v="5 G 50"/>
        <s v="7 G 2,5"/>
        <s v="12 G 1,5"/>
        <s v="2 x 1,5 / 1,5"/>
        <s v="3 x 1,5 / 1,5"/>
        <s v="4 x 1,5 / 1,5"/>
        <s v="5 x 1,5 / 1,5"/>
        <s v="7 x 1,5 / 2,5"/>
        <s v="12 x 1,5 / 2,5"/>
        <s v="16 x 1,5 / 4"/>
        <s v="19 x 1,5 / 4"/>
        <s v="24 x 1,5 / 6"/>
        <s v="30 x 1,5 / 6"/>
        <s v="2 x 2,5 / 2,5"/>
        <s v="3 x 2,5 / 2,5"/>
        <s v="4 x 2,5 / 2,5"/>
        <s v="5 x 2,5 / 2,5"/>
        <s v="7 x 2,5 / 2,5"/>
        <s v="10 x 2,5 / 4"/>
        <s v="12 x 2,5 / 4"/>
        <s v="16 x 2,5 / 6"/>
        <s v="19 x 2,5 / 6"/>
        <s v="21 x 2,5 / 6"/>
        <s v="24 x 2,5 / 6"/>
        <s v="2 x 4 / 4"/>
        <s v="3 x 4 / 4"/>
        <s v="4 x 4 / 4"/>
        <s v="5 x 4 / 4"/>
        <s v="2 x 6 / 6"/>
        <s v="3 x 6 / 6"/>
        <s v="4 x 6 / 6"/>
        <s v="5 x 6 / 6"/>
        <s v="4 x 10 / 10"/>
        <s v="4 x 16 / 16"/>
        <s v="4 x 25 / 16"/>
        <s v="4 x 35 / 16"/>
        <s v="4 x 50 / 25"/>
        <s v="4 x 70 / 35"/>
        <s v="4 x 95 / 50"/>
        <s v="4 x 120 / 70"/>
        <s v="2 x 16"/>
        <s v="1 x 70 / 16"/>
        <s v="1 x 95 / 16"/>
        <s v="1 x 120 / 16"/>
        <s v="1 x 150 / 25"/>
        <s v="1 x 185 / 25"/>
        <s v="1 x 240 / 25"/>
        <s v="1 x 300 / 25"/>
        <s v="1 x 400 / 35"/>
        <s v="20 x 3"/>
        <s v="25 x 4"/>
        <s v="30 x 4"/>
        <s v="40 x 4"/>
        <s v="spojnica 60x60/3"/>
        <s v="spojnica 80x80/3"/>
        <s v="2 G 2,5"/>
        <s v="1 x 10"/>
        <s v="19 G 1,5"/>
        <s v="24 G 1,5"/>
        <s v="12 G 2,5"/>
        <s v="19 G 2,5"/>
        <s v="24 G 2,5"/>
        <s v="3 x 0,75"/>
        <s v="3 x 1"/>
        <s v="3 G 16"/>
        <s v="1 x 4"/>
        <s v="1 x 6"/>
        <s v="4 F  1000 V  (4 ... 6mm2)"/>
        <s v="4 M  1000 V  (4 ... 6mm2)"/>
        <s v="4 F GEN2  1500 V  (4 ... 6mm2)"/>
        <s v="4 M GEN2  1500 V  (4 ... 6mm2)"/>
        <s v="2 x 0,25"/>
        <s v="3 x 0,25"/>
        <s v="4 x 0,25"/>
        <s v="5 x 0,25"/>
        <s v="6 x 0,25"/>
        <s v="7 x 0,25"/>
        <s v="8 x 0,25"/>
        <s v="10 x 0,25"/>
        <s v="2 x 0,5"/>
        <s v="3 x 0,5"/>
        <s v="4 x 0,5"/>
        <s v="5 x 0,5"/>
        <s v="7 x 0,5"/>
        <s v="10 x 0,5"/>
        <s v="12 x 0,5"/>
        <s v="4 x 0,75"/>
        <s v="5 x 0,75"/>
        <s v="7 x 0,75"/>
        <s v="8 x 0,75"/>
        <s v="10 x 0,75"/>
        <s v="12 x 0,75"/>
        <s v="4 x 1"/>
        <s v="5 x 1"/>
        <s v="7 x 1"/>
        <s v="8 x 1"/>
        <s v="10 x 1"/>
        <s v="12 x 1"/>
        <s v="2 x 2 x 0,5"/>
        <s v="3 x 2 x 0,5"/>
        <s v="4 x 2 x 0,5"/>
        <s v="6 x 2 x 0,5"/>
        <s v="8 x 2 x 0,5"/>
        <s v="12 x 2 x 0,5"/>
        <s v="2 x 2 x 0,75"/>
        <s v="3 x 2 x 0,75"/>
        <s v="4 x 2 x 0,75"/>
        <s v="6 x 2 x 0,75"/>
        <s v="14 x 0,5"/>
        <s v="16 x 0,5"/>
        <s v="21 x 0,5"/>
        <s v="25 x 0,5"/>
        <s v="6 x 0,75"/>
        <s v="16 x 0,75"/>
        <s v="21 x 0,75"/>
        <s v="25 x 0,75"/>
        <s v="34 x 0,75"/>
        <s v="14 x 1"/>
        <s v="16 x 1"/>
        <s v="18 x 1"/>
        <s v="21 x 1"/>
        <s v="25 x 1"/>
        <s v="34 x 1"/>
        <s v="18 x 1,5"/>
        <s v="21 x 1,5"/>
        <s v="25 x 1,5"/>
        <s v="34 x 1,5"/>
        <s v="18 x 2,5"/>
        <s v="7 x 4"/>
        <s v="7 x 6"/>
        <s v="BUS PB  1 x 2 x 0,64"/>
        <s v="BUS EIB / KNX  2 x 2 x 0,8"/>
        <s v="4 x 0,22"/>
        <s v="6 x 0,22"/>
        <s v="8 x 0,22"/>
        <s v="12 x 0,22"/>
        <s v="4 x 0,22  + 2 x 0,5"/>
        <s v="6 x 0,22  + 2 x 0,75"/>
        <s v="12 x 0,22  + 2 x 0,75"/>
        <s v="2 x 0,6"/>
        <s v="3 x 0,6"/>
        <s v="4 x 0,6"/>
        <s v="5 x 0,6"/>
        <s v="6 x 0,6"/>
        <s v="10 x 0,6"/>
        <s v="1 x 2 x 0,6"/>
        <s v="2 x 2 x 0,6"/>
        <s v="3 x 2 x 0,6"/>
        <s v="4 x 2 x 0,6"/>
        <s v="5 x 2 x 0,6"/>
        <s v="6 x 2 x 0,6"/>
        <s v="10 x 2 x 0,6"/>
        <s v="20 x 2 x 0,6"/>
        <s v="30 x 2 x 0,6"/>
        <s v="50 x 2 x 0,6"/>
        <s v="100 x 2 x 0,6"/>
        <s v="1 x 2 x 0,8"/>
        <s v="2 x 2 x 0,8"/>
        <s v="3 x 2 x 0,8"/>
        <s v="4 x 2 x 0,8"/>
        <s v="5 x 2 x 0,8"/>
        <s v="6 x 2 x 0,8"/>
        <s v="10 x 2 x 0,8"/>
        <s v="20 x 2 x 0,8"/>
        <s v="30 x 2 x 0,8"/>
        <s v="2 x 2 x 0,8  (crveni)"/>
        <s v="4 x 2 x 0,8  (crveni)"/>
        <s v="10 x 2 x 0,5"/>
        <s v="20 x 2 x 0,5"/>
        <s v="50 x 2 x 0,5"/>
        <s v="CATV 1,13/4,8 AF  Tri-Shld"/>
        <s v="CATV 1,13/4,8 AF  Tri-Shld LSOH"/>
        <s v="RG 6"/>
        <s v="RG 11"/>
        <s v="RG 59 B/U"/>
        <s v="KOAX6 CT 15 A  PE podzemni"/>
        <s v="RG 58 C/U    50 Ohm"/>
        <s v="RG 213 U     50 Ohm"/>
        <s v="U/UTP  PVC"/>
        <s v="U/UTP  LSOH"/>
        <s v="F/UTP  PVC"/>
        <s v="F/UTP  LSOH"/>
        <s v="SF/UTP  LSOH"/>
        <s v="U/UTP  PE outdoor"/>
        <s v="F/UTP  PE outdoor"/>
        <s v="U/UTP  flex"/>
        <s v="F/UTP  flex"/>
        <s v="U/FTP  PVC"/>
        <s v="U/FTP  LSOH"/>
        <s v="S/FTP  LSOH"/>
        <s v="S/FTP LSOH"/>
        <s v="S/FTP   PE  outdoor"/>
        <s v="4 G 50 / 125   OM2"/>
        <s v="8 G 50 / 125   OM2"/>
        <s v="12 G 50 / 125   OM2"/>
        <s v="24 G 50 / 125   OM2"/>
        <s v="4 G 50 / 125   OM3"/>
        <s v="8 G 50 / 125   OM3"/>
        <s v="1 x 4E9 / 125       4 niti   G.657a"/>
        <s v="3 x 4E9 / 125       12 niti    G.652d"/>
        <s v="6 x 4E9 / 125       24 niti    G.652d"/>
        <s v="6 x 8E9 / 125       48 niti    G.652d"/>
        <s v="8 x 12E9 / 125     96 niti    G.652d"/>
      </sharedItems>
    </cacheField>
    <cacheField name="[CjenikListaEUR].[Pakovanje].[Pakovanje]" caption="Pakovanje" numFmtId="0" hierarchy="5" level="1">
      <sharedItems count="13">
        <s v=""/>
        <s v="100"/>
        <s v="razno"/>
        <s v="100, razno"/>
        <s v="50, 100"/>
        <s v="500"/>
        <s v="100, 500"/>
        <s v="48 - 52"/>
        <s v="250"/>
        <s v="100, 250"/>
        <s v="100, 250, 500"/>
        <s v="500, razno"/>
        <s v="305, 500"/>
      </sharedItems>
    </cacheField>
    <cacheField name="[CjenikListaEUR].[CijenaEUR].[CijenaEUR]" caption="CijenaEUR" numFmtId="0" hierarchy="12" level="1">
      <sharedItems count="755">
        <s v=""/>
        <s v="324"/>
        <s v="522"/>
        <s v="992"/>
        <s v="1.456"/>
        <s v="2.246"/>
        <s v="2.420"/>
        <s v="4.134"/>
        <s v="6.578"/>
        <s v="8.927"/>
        <s v="150"/>
        <s v="200"/>
        <s v="260"/>
        <s v="333"/>
        <s v="544"/>
        <s v="864"/>
        <s v="1.248"/>
        <s v="2.092"/>
        <s v="3.310"/>
        <s v="5.273"/>
        <s v="7.366"/>
        <s v="11.145"/>
        <s v="15.331"/>
        <s v="20.483"/>
        <s v="26.094"/>
        <s v="33.088"/>
        <s v="39.055"/>
        <s v="52.712"/>
        <s v="43.693"/>
        <s v="881"/>
        <s v="1.044"/>
        <s v="1.078"/>
        <s v="1.447"/>
        <s v="1.518"/>
        <s v="1.693"/>
        <s v="1.787"/>
        <s v="2.823"/>
        <s v="1.638"/>
        <s v="1.712"/>
        <s v="2.293"/>
        <s v="2.653"/>
        <s v="2.648"/>
        <s v="2.765"/>
        <s v="3.099"/>
        <s v="4.695"/>
        <s v="4.350"/>
        <s v="6.354"/>
        <s v="11.049"/>
        <s v="6.554"/>
        <s v="4.560"/>
        <s v="11.525"/>
        <s v="1.299"/>
        <s v="2.037"/>
        <s v="440"/>
        <s v="441"/>
        <s v="619"/>
        <s v="827"/>
        <s v="1.036"/>
        <s v="617"/>
        <s v="876"/>
        <s v="1.251"/>
        <s v="1.548"/>
        <s v="2.215"/>
        <s v="820"/>
        <s v="1.112"/>
        <s v="1.610"/>
        <s v="1.857"/>
        <s v="3.000"/>
        <s v="1.486"/>
        <s v="1.841"/>
        <s v="2.638"/>
        <s v="2.979"/>
        <s v="5.446"/>
        <s v="7.617"/>
        <s v="4.484"/>
        <s v="6.791"/>
        <s v="9.215"/>
        <s v="12.514"/>
        <s v="17.103"/>
        <s v="23.674"/>
        <s v="30.121"/>
        <s v="35.925"/>
        <s v="45.967"/>
        <s v="60.779"/>
        <s v="76.402"/>
        <s v="1.117"/>
        <s v="1.557"/>
        <s v="2.725"/>
        <s v="4.039"/>
        <s v="1.190"/>
        <s v="1.784"/>
        <s v="3.338"/>
        <s v="4.808"/>
        <s v="8.482"/>
        <s v="1.721"/>
        <s v="2.537"/>
        <s v="4.160"/>
        <s v="6.312"/>
        <s v="9.718"/>
        <s v="15.045"/>
        <s v="23.739"/>
        <s v="32.644"/>
        <s v="42.382"/>
        <s v="60.615"/>
        <s v="84.035"/>
        <s v="105.694"/>
        <s v="131.042"/>
        <s v="159.539"/>
        <s v="211.782"/>
        <s v="1.916"/>
        <s v="2.942"/>
        <s v="4.920"/>
        <s v="7.106"/>
        <s v="11.410"/>
        <s v="17.692"/>
        <s v="29.352"/>
        <s v="39.351"/>
        <s v="58.598"/>
        <s v="83.005"/>
        <s v="114.566"/>
        <s v="3.217"/>
        <s v="5.458"/>
        <s v="6.119"/>
        <s v="7.669"/>
        <s v="8.101"/>
        <s v="10.195"/>
        <s v="10.763"/>
        <s v="5.359"/>
        <s v="8.723"/>
        <s v="9.770"/>
        <s v="12.084"/>
        <s v="14.314"/>
        <s v="15.820"/>
        <s v="18.916"/>
        <s v="6.885"/>
        <s v="8.565"/>
        <s v="11.852"/>
        <s v="16.407"/>
        <s v="21.216"/>
        <s v="28.148"/>
        <s v="34.122"/>
        <s v="42.648"/>
        <s v="54.454"/>
        <s v="70.044"/>
        <s v="103.952"/>
        <s v="1.595"/>
        <s v="2.202"/>
        <s v="3.102"/>
        <s v="4.330"/>
        <s v="6.923"/>
        <s v="1.641"/>
        <s v="2.421"/>
        <s v="3.501"/>
        <s v="5.008"/>
        <s v="8.321"/>
        <s v="33.889"/>
        <s v="45.734"/>
        <s v="61.774"/>
        <s v="83.534"/>
        <s v="113.851"/>
        <s v="156.759"/>
        <s v="2.310"/>
        <s v="3.060"/>
        <s v="4.859"/>
        <s v="7.260"/>
        <s v="11.120"/>
        <s v="16.478"/>
        <s v="25.409"/>
        <s v="37.165"/>
        <s v="52.846"/>
        <s v="74.568"/>
        <s v="98.835"/>
        <s v="125.585"/>
        <s v="157.336"/>
        <s v="2.626"/>
        <s v="3.643"/>
        <s v="5.518"/>
        <s v="7.746"/>
        <s v="13.151"/>
        <s v="19.636"/>
        <s v="30.398"/>
        <s v="42.029"/>
        <s v="63.904"/>
        <s v="4.089"/>
        <s v="5.931"/>
        <s v="7.083"/>
        <s v="2.500"/>
        <s v="2.903"/>
        <s v="3.300"/>
        <s v="3.762"/>
        <s v="4.948"/>
        <s v="7.483"/>
        <s v="10.312"/>
        <s v="12.754"/>
        <s v="15.208"/>
        <s v="18.212"/>
        <s v="3.094"/>
        <s v="3.679"/>
        <s v="4.328"/>
        <s v="5.245"/>
        <s v="6.663"/>
        <s v="10.390"/>
        <s v="10.192"/>
        <s v="15.599"/>
        <s v="17.611"/>
        <s v="17.297"/>
        <s v="22.467"/>
        <s v="4.538"/>
        <s v="6.308"/>
        <s v="5.998"/>
        <s v="8.451"/>
        <s v="6.190"/>
        <s v="8.923"/>
        <s v="9.214"/>
        <s v="11.980"/>
        <s v="16.510"/>
        <s v="23.299"/>
        <s v="14.827"/>
        <s v="22.860"/>
        <s v="32.265"/>
        <s v="42.014"/>
        <s v="57.107"/>
        <s v="81.046"/>
        <s v="110.418"/>
        <s v="140.360"/>
        <s v="2.763"/>
        <s v="3.664"/>
        <s v="4.434"/>
        <s v="5.441"/>
        <s v="6.604"/>
        <s v="8.511"/>
        <s v="3.152"/>
        <s v="4.505"/>
        <s v="6.108"/>
        <s v="7.942"/>
        <s v="10.947"/>
        <s v="13.594"/>
        <s v="17.232"/>
        <s v="20.193"/>
        <s v="25.575"/>
        <s v="33.127"/>
        <s v="1.178"/>
        <s v="2.380"/>
        <s v="12.358"/>
        <s v="13.478"/>
        <s v="15.871"/>
        <s v="17.759"/>
        <s v="20.379"/>
        <s v="22.052"/>
        <s v="25.499"/>
        <s v="31.337"/>
        <s v="21.932"/>
        <s v="24.274"/>
        <s v="26.492"/>
        <s v="3.377"/>
        <s v="5.597"/>
        <s v="7.425"/>
        <s v="9.385"/>
        <s v="14.981"/>
        <s v="21.311"/>
        <s v="3.018"/>
        <s v="2.916"/>
        <s v="2.222"/>
        <s v="2.980"/>
        <s v="838"/>
        <s v="1.098"/>
        <s v="1.029"/>
        <s v="1.338"/>
        <s v="1.604"/>
        <s v="2.166"/>
        <s v="2.705"/>
        <s v="2.096"/>
        <s v="2.415"/>
        <s v="3.343"/>
        <s v="3.977"/>
        <s v="3.426"/>
        <s v="4.908"/>
        <s v="7.268"/>
        <s v="9.951"/>
        <s v="14.136"/>
        <s v="19.386"/>
        <s v="25.633"/>
        <s v="32.582"/>
        <s v="40.431"/>
        <s v="48.263"/>
        <s v="62.681"/>
        <s v="79.685"/>
        <s v="1.532"/>
        <s v="1.755"/>
        <s v="2.387"/>
        <s v="3.219"/>
        <s v="4.970"/>
        <s v="7.759"/>
        <s v="12.362"/>
        <s v="15.375"/>
        <s v="2.291"/>
        <s v="2.590"/>
        <s v="3.521"/>
        <s v="4.212"/>
        <s v="7.526"/>
        <s v="11.604"/>
        <s v="19.611"/>
        <s v="23.108"/>
        <s v="4.155"/>
        <s v="6.244"/>
        <s v="10.731"/>
        <s v="5.127"/>
        <s v="7.167"/>
        <s v="12.621"/>
        <s v="17.985"/>
        <s v="29.627"/>
        <s v="39.235"/>
        <s v="56.991"/>
        <s v="80.070"/>
        <s v="103.017"/>
        <s v="6.222"/>
        <s v="8.512"/>
        <s v="15.916"/>
        <s v="23.237"/>
        <s v="38.830"/>
        <s v="52.202"/>
        <s v="5.183"/>
        <s v="7.027"/>
        <s v="9.441"/>
        <s v="13.304"/>
        <s v="19.424"/>
        <s v="25.507"/>
        <s v="3.775"/>
        <s v="3.905"/>
        <s v="5.056"/>
        <s v="5.716"/>
        <s v="5.525"/>
        <s v="6.859"/>
        <s v="7.561"/>
        <s v="10.333"/>
        <s v="13.438"/>
        <s v="21.518"/>
        <s v="32.044"/>
        <s v="45.646"/>
        <s v="61.887"/>
        <s v="83.373"/>
        <s v="12.278"/>
        <s v="17.326"/>
        <s v="27.668"/>
        <s v="239"/>
        <s v="352"/>
        <s v="429"/>
        <s v="540"/>
        <s v="859"/>
        <s v="1.458"/>
        <s v="2.150"/>
        <s v="3.718"/>
        <s v="6.335"/>
        <s v="9.924"/>
        <s v="13.622"/>
        <s v="1.125"/>
        <s v="1.559"/>
        <s v="1.847"/>
        <s v="1.708"/>
        <s v="2.402"/>
        <s v="3.182"/>
        <s v="4.404"/>
        <s v="5.964"/>
        <s v="3.680"/>
        <s v="4.921"/>
        <s v="7.035"/>
        <s v="2.013"/>
        <s v="2.704"/>
        <s v="3.218"/>
        <s v="3.746"/>
        <s v="3.760"/>
        <s v="4.910"/>
        <s v="6.303"/>
        <s v="6.007"/>
        <s v="9.453"/>
        <s v="13.539"/>
        <s v="702"/>
        <s v="1.067"/>
        <s v="1.547"/>
        <s v="2.628"/>
        <s v="4.019"/>
        <s v="6.192"/>
        <s v="8.596"/>
        <s v="12.307"/>
        <s v="17.181"/>
        <s v="22.782"/>
        <s v="28.989"/>
        <s v="35.504"/>
        <s v="44.719"/>
        <s v="58.966"/>
        <s v="1.101"/>
        <s v="1.373"/>
        <s v="2.044"/>
        <s v="2.346"/>
        <s v="3.877"/>
        <s v="2.015"/>
        <s v="3.511"/>
        <s v="3.774"/>
        <s v="5.610"/>
        <s v="6.189"/>
        <s v="8.860"/>
        <s v="13.540"/>
        <s v="21.829"/>
        <s v="5.124"/>
        <s v="7.531"/>
        <s v="10.143"/>
        <s v="13.787"/>
        <s v="18.760"/>
        <s v="26.651"/>
        <s v="29.472"/>
        <s v="36.951"/>
        <s v="45.151"/>
        <s v="58.912"/>
        <s v="70.526"/>
        <s v="1.288"/>
        <s v="1.922"/>
        <s v="1.467"/>
        <s v="2.062"/>
        <s v="3.395"/>
        <s v="5.301"/>
        <s v="9.168"/>
        <s v="2.097"/>
        <s v="3.140"/>
        <s v="4.852"/>
        <s v="6.990"/>
        <s v="12.123"/>
        <s v="18.655"/>
        <s v="27.324"/>
        <s v="37.358"/>
        <s v="50.145"/>
        <s v="71.056"/>
        <s v="97.395"/>
        <s v="121.717"/>
        <s v="144.670"/>
        <s v="178.196"/>
        <s v="227.040"/>
        <s v="2.270"/>
        <s v="3.380"/>
        <s v="5.647"/>
        <s v="7.883"/>
        <s v="12.545"/>
        <s v="19.929"/>
        <s v="29.928"/>
        <s v="44.745"/>
        <s v="3.732"/>
        <s v="5.785"/>
        <s v="6.769"/>
        <s v="8.055"/>
        <s v="1.758"/>
        <s v="2.595"/>
        <s v="3.786"/>
        <s v="5.430"/>
        <s v="8.687"/>
        <s v="13.163"/>
        <s v="2.712"/>
        <s v="4.017"/>
        <s v="5.975"/>
        <s v="8.648"/>
        <s v="13.953"/>
        <s v="21.225"/>
        <s v="7.902"/>
        <s v="10.419"/>
        <s v="13.613"/>
        <s v="21.011"/>
        <s v="25.312"/>
        <s v="35.535"/>
        <s v="38.150"/>
        <s v="50.018"/>
        <s v="69.651"/>
        <s v="1.672"/>
        <s v="2.183"/>
        <s v="3.200"/>
        <s v="4.768"/>
        <s v="6.745"/>
        <s v="3.113"/>
        <s v="4.127"/>
        <s v="6.365"/>
        <s v="8.696"/>
        <s v="14.562"/>
        <s v="21.985"/>
        <s v="34.508"/>
        <s v="45.026"/>
        <s v="58.680"/>
        <s v="83.141"/>
        <s v="112.868"/>
        <s v="139.352"/>
        <s v="176.842"/>
        <s v="221.369"/>
        <s v="289.281"/>
        <s v="3.567"/>
        <s v="4.806"/>
        <s v="7.231"/>
        <s v="9.999"/>
        <s v="16.361"/>
        <s v="24.474"/>
        <s v="37.345"/>
        <s v="54.599"/>
        <s v="4.886"/>
        <s v="8.108"/>
        <s v="2.262"/>
        <s v="3.358"/>
        <s v="1.182"/>
        <s v="1.690"/>
        <s v="2.813"/>
        <s v="1.277"/>
        <s v="1.329"/>
        <s v="601"/>
        <s v="604"/>
        <s v="906"/>
        <s v="1.052"/>
        <s v="1.246"/>
        <s v="1.180"/>
        <s v="1.636"/>
        <s v="1.981"/>
        <s v="789"/>
        <s v="1.104"/>
        <s v="1.314"/>
        <s v="1.663"/>
        <s v="2.344"/>
        <s v="2.822"/>
        <s v="3.464"/>
        <s v="800"/>
        <s v="1.166"/>
        <s v="1.407"/>
        <s v="1.823"/>
        <s v="2.522"/>
        <s v="2.929"/>
        <s v="4.914"/>
        <s v="4.215"/>
        <s v="1.077"/>
        <s v="1.637"/>
        <s v="1.816"/>
        <s v="2.543"/>
        <s v="3.214"/>
        <s v="4.020"/>
        <s v="5.621"/>
        <s v="5.796"/>
        <s v="1.488"/>
        <s v="2.137"/>
        <s v="2.744"/>
        <s v="3.592"/>
        <s v="4.488"/>
        <s v="1.596"/>
        <s v="1.894"/>
        <s v="2.698"/>
        <s v="4.857"/>
        <s v="6.020"/>
        <s v="6.944"/>
        <s v="1.937"/>
        <s v="2.541"/>
        <s v="3.066"/>
        <s v="6.296"/>
        <s v="918"/>
        <s v="1.171"/>
        <s v="1.418"/>
        <s v="1.801"/>
        <s v="2.392"/>
        <s v="1.060"/>
        <s v="1.427"/>
        <s v="1.856"/>
        <s v="2.248"/>
        <s v="3.055"/>
        <s v="1.459"/>
        <s v="1.941"/>
        <s v="2.524"/>
        <s v="3.080"/>
        <s v="4.181"/>
        <s v="407"/>
        <s v="607"/>
        <s v="749"/>
        <s v="1.005"/>
        <s v="1.235"/>
        <s v="1.881"/>
        <s v="2.050"/>
        <s v="2.796"/>
        <s v="2.779"/>
        <s v="4.149"/>
        <s v="4.605"/>
        <s v="531"/>
        <s v="712"/>
        <s v="944"/>
        <s v="1.193"/>
        <s v="1.587"/>
        <s v="1.670"/>
        <s v="2.876"/>
        <s v="3.896"/>
        <s v="5.333"/>
        <s v="6.257"/>
        <s v="8.779"/>
        <s v="699"/>
        <s v="940"/>
        <s v="1.232"/>
        <s v="1.554"/>
        <s v="2.139"/>
        <s v="3.204"/>
        <s v="3.551"/>
        <s v="3.919"/>
        <s v="5.082"/>
        <s v="5.702"/>
        <s v="6.915"/>
        <s v="7.674"/>
        <s v="11.303"/>
        <s v="957"/>
        <s v="1.209"/>
        <s v="1.658"/>
        <s v="2.883"/>
        <s v="4.412"/>
        <s v="5.201"/>
        <s v="6.383"/>
        <s v="6.883"/>
        <s v="8.133"/>
        <s v="9.160"/>
        <s v="10.901"/>
        <s v="15.174"/>
        <s v="1.537"/>
        <s v="2.102"/>
        <s v="2.768"/>
        <s v="3.413"/>
        <s v="7.256"/>
        <s v="8.915"/>
        <s v="13.196"/>
        <s v="3.325"/>
        <s v="4.509"/>
        <s v="6.620"/>
        <s v="11.017"/>
        <s v="18.107"/>
        <s v="5.773"/>
        <s v="8.663"/>
        <s v="14.686"/>
        <s v="22.702"/>
        <s v="7.907"/>
        <s v="11.865"/>
        <s v="1.141"/>
        <s v="1.342"/>
        <s v="1.598"/>
        <s v="2.098"/>
        <s v="4.123"/>
        <s v="5.568"/>
        <s v="8.015"/>
        <s v="11.912"/>
        <s v="1.262"/>
        <s v="1.631"/>
        <s v="2.056"/>
        <s v="2.414"/>
        <s v="3.314"/>
        <s v="4.427"/>
        <s v="5.045"/>
        <s v="6.462"/>
        <s v="6.907"/>
        <s v="8.911"/>
        <s v="1.499"/>
        <s v="2.099"/>
        <s v="2.505"/>
        <s v="3.236"/>
        <s v="4.194"/>
        <s v="6.980"/>
        <s v="9.650"/>
        <s v="14.207"/>
        <s v="2.203"/>
        <s v="3.389"/>
        <s v="3.843"/>
        <s v="5.135"/>
        <s v="6.947"/>
        <s v="9.883"/>
        <s v="6.087"/>
        <s v="8.560"/>
        <s v="13.718"/>
        <s v="20.286"/>
        <s v="6.838"/>
        <s v="9.504"/>
        <s v="2.400"/>
        <s v="312"/>
        <s v="315"/>
        <s v="496"/>
        <s v="634"/>
        <s v="461"/>
        <s v="661"/>
        <s v="1.040"/>
        <s v="197"/>
        <s v="250"/>
        <s v="532"/>
        <s v="892"/>
        <s v="1.717"/>
        <s v="289"/>
        <s v="404"/>
        <s v="510"/>
        <s v="614"/>
        <s v="719"/>
        <s v="1.152"/>
        <s v="468"/>
        <s v="718"/>
        <s v="805"/>
        <s v="1.075"/>
        <s v="1.249"/>
        <s v="1.979"/>
        <s v="3.703"/>
        <s v="5.914"/>
        <s v="9.035"/>
        <s v="18.078"/>
        <s v="448"/>
        <s v="664"/>
        <s v="1.063"/>
        <s v="1.323"/>
        <s v="1.803"/>
        <s v="2.128"/>
        <s v="3.418"/>
        <s v="6.433"/>
        <s v="9.945"/>
        <s v="424"/>
        <s v="657"/>
        <s v="1.416"/>
        <s v="860"/>
        <s v="1.684"/>
        <s v="2.480"/>
        <s v="1.630"/>
        <s v="2.585"/>
        <s v="4.659"/>
        <s v="10.202"/>
        <s v="2.274"/>
        <s v="1.007"/>
        <s v="2.473"/>
        <s v="3.828"/>
        <s v="853"/>
        <s v="248"/>
        <s v="1.593"/>
        <s v="484"/>
        <s v="2.647"/>
        <s v="704"/>
        <s v="3.067"/>
        <s v="505"/>
        <s v="589"/>
        <s v="658"/>
        <s v="1.114"/>
        <s v="748"/>
        <s v="932"/>
        <s v="771"/>
        <s v="919"/>
        <s v="627"/>
        <s v="663"/>
        <s v="877"/>
        <s v="903"/>
        <s v="1.133"/>
        <s v="1.004"/>
        <s v="1.100"/>
        <s v="1.599"/>
        <s v="825"/>
        <s v="1.168"/>
        <s v="1.508"/>
        <s v="2.764"/>
        <s v="1.234"/>
        <s v="2.419"/>
        <s v="779"/>
        <s v="768"/>
        <s v="996"/>
        <s v="4.272"/>
      </sharedItems>
    </cacheField>
    <cacheField name="[CjenikListaEUR].[Tezina].[Tezina]" caption="Tezina" numFmtId="0" hierarchy="9" level="1">
      <sharedItems count="464">
        <s v=""/>
        <s v="20"/>
        <s v="31"/>
        <s v="46"/>
        <s v="65"/>
        <s v="110"/>
        <s v="112"/>
        <s v="170"/>
        <s v="260"/>
        <s v="340"/>
        <s v="10"/>
        <s v="12"/>
        <s v="14"/>
        <s v="360"/>
        <s v="515"/>
        <s v="710"/>
        <s v="940"/>
        <s v="1.180"/>
        <s v="1.600"/>
        <s v="2.100"/>
        <s v="3.015"/>
        <s v="1.534"/>
        <s v="115"/>
        <s v="135"/>
        <s v="160"/>
        <s v="190"/>
        <s v="235"/>
        <s v="230"/>
        <s v="270"/>
        <s v="265"/>
        <s v="315"/>
        <s v="330"/>
        <s v="460"/>
        <s v="690"/>
        <s v="540"/>
        <s v="410"/>
        <s v="870"/>
        <s v="102"/>
        <s v="152"/>
        <s v="26"/>
        <s v="48"/>
        <s v="57"/>
        <s v="70"/>
        <s v="87"/>
        <s v="80"/>
        <s v="92"/>
        <s v="113"/>
        <s v="136"/>
        <s v="90"/>
        <s v="145"/>
        <s v="175"/>
        <s v="195"/>
        <s v="210"/>
        <s v="363"/>
        <s v="583"/>
        <s v="240"/>
        <s v="350"/>
        <s v="600"/>
        <s v="800"/>
        <s v="1.100"/>
        <s v="1.350"/>
        <s v="1.650"/>
        <s v="2.000"/>
        <s v="2.600"/>
        <s v="3.200"/>
        <s v="310"/>
        <s v="380"/>
        <s v="420"/>
        <s v="580"/>
        <s v="220"/>
        <s v="290"/>
        <s v="400"/>
        <s v="510"/>
        <s v="720"/>
        <s v="1.050"/>
        <s v="1.750"/>
        <s v="2.300"/>
        <s v="3.100"/>
        <s v="4.200"/>
        <s v="5.200"/>
        <s v="6.400"/>
        <s v="8.050"/>
        <s v="11.000"/>
        <s v="480"/>
        <s v="610"/>
        <s v="880"/>
        <s v="1.250"/>
        <s v="1.950"/>
        <s v="2.400"/>
        <s v="3.500"/>
        <s v="4.450"/>
        <s v="6.134"/>
        <s v="300"/>
        <s v="450"/>
        <s v="500"/>
        <s v="560"/>
        <s v="700"/>
        <s v="630"/>
        <s v="830"/>
        <s v="301"/>
        <s v="396"/>
        <s v="556"/>
        <s v="761"/>
        <s v="991"/>
        <s v="1.219"/>
        <s v="1.517"/>
        <s v="1.821"/>
        <s v="2.366"/>
        <s v="2.947"/>
        <s v="3.870"/>
        <s v="125"/>
        <s v="151"/>
        <s v="207"/>
        <s v="256"/>
        <s v="395"/>
        <s v="139"/>
        <s v="185"/>
        <s v="246"/>
        <s v="313"/>
        <s v="503"/>
        <s v="1611"/>
        <s v="2.142"/>
        <s v="3.037"/>
        <s v="4.047"/>
        <s v="5.327"/>
        <s v="6.635"/>
        <s v="171"/>
        <s v="222"/>
        <s v="297"/>
        <s v="392"/>
        <s v="611"/>
        <s v="886"/>
        <s v="1.255"/>
        <s v="2.530"/>
        <s v="3.600"/>
        <s v="4.380"/>
        <s v="5.585"/>
        <s v="6.920"/>
        <s v="204"/>
        <s v="266"/>
        <s v="361"/>
        <s v="471"/>
        <s v="756"/>
        <s v="1.119"/>
        <s v="1.597"/>
        <s v="2.140"/>
        <s v="3.030"/>
        <s v="247"/>
        <s v="381"/>
        <s v="200"/>
        <s v="250"/>
        <s v="470"/>
        <s v="620"/>
        <s v="660"/>
        <s v="850"/>
        <s v="1.020"/>
        <s v="280"/>
        <s v="1.150"/>
        <s v="390"/>
        <s v="550"/>
        <s v="430"/>
        <s v="765"/>
        <s v="1.060"/>
        <s v="1.800"/>
        <s v="2.050"/>
        <s v="2.700"/>
        <s v="3.750"/>
        <s v="5.000"/>
        <s v="6.300"/>
        <s v="383"/>
        <s v="490"/>
        <s v="575"/>
        <s v="695"/>
        <s v="845"/>
        <s v="750"/>
        <s v="950"/>
        <s v="1.141"/>
        <s v="1.242"/>
        <s v="1.631"/>
        <s v="2.063"/>
        <s v="2.538"/>
        <s v="3.090"/>
        <s v="3.838"/>
        <s v="4.863"/>
        <s v="137"/>
        <s v="907"/>
        <s v="1.304"/>
        <s v="1.139"/>
        <s v="1.251"/>
        <s v="1.450"/>
        <s v="1.698"/>
        <s v="1.917"/>
        <s v="2.336"/>
        <s v="2.200"/>
        <s v="142"/>
        <s v="217"/>
        <s v="308"/>
        <s v="443"/>
        <s v="590"/>
        <s v="836"/>
        <s v="63"/>
        <s v="78"/>
        <s v="73"/>
        <s v="103"/>
        <s v="154"/>
        <s v="182"/>
        <s v="146"/>
        <s v="177"/>
        <s v="269"/>
        <s v="286"/>
        <s v="523"/>
        <s v="699"/>
        <s v="1202"/>
        <s v="1524"/>
        <s v="1839"/>
        <s v="2184"/>
        <s v="2840"/>
        <s v="3413"/>
        <s v="162"/>
        <s v="197"/>
        <s v="234"/>
        <s v="335"/>
        <s v="795"/>
        <s v="1.000"/>
        <s v="229"/>
        <s v="279"/>
        <s v="348"/>
        <s v="520"/>
        <s v="760"/>
        <s v="1.075"/>
        <s v="1.390"/>
        <s v="329"/>
        <s v="452"/>
        <s v="776"/>
        <s v="402"/>
        <s v="561"/>
        <s v="935"/>
        <s v="1.286"/>
        <s v="1.692"/>
        <s v="2.266"/>
        <s v="3.021"/>
        <s v="4.121"/>
        <s v="5.361"/>
        <s v="1.155"/>
        <s v="1.460"/>
        <s v="2.380"/>
        <s v="2.716"/>
        <s v="205"/>
        <s v="302"/>
        <s v="586"/>
        <s v="798"/>
        <s v="1.015"/>
        <s v="147"/>
        <s v="226"/>
        <s v="264"/>
        <s v="257"/>
        <s v="343"/>
        <s v="440"/>
        <s v="549"/>
        <s v="855"/>
        <s v="1.224"/>
        <s v="1.802"/>
        <s v="2.230"/>
        <s v="3.201"/>
        <s v="521"/>
        <s v="694"/>
        <s v="1.027"/>
        <s v="8.6"/>
        <s v="11"/>
        <s v="13.6"/>
        <s v="32"/>
        <s v="49"/>
        <s v="71"/>
        <s v="124"/>
        <s v="188"/>
        <s v="296"/>
        <s v="66"/>
        <s v="98"/>
        <s v="122"/>
        <s v="148"/>
        <s v="232"/>
        <s v="189"/>
        <s v="87.5"/>
        <s v="107"/>
        <s v="159"/>
        <s v="206"/>
        <s v="258"/>
        <s v="228"/>
        <s v="345"/>
        <s v="518"/>
        <s v="120"/>
        <s v="133"/>
        <s v="157"/>
        <s v="183"/>
        <s v="176"/>
        <s v="249"/>
        <s v="370"/>
        <s v="488"/>
        <s v="739"/>
        <s v="1.142"/>
        <s v="202"/>
        <s v="397"/>
        <s v="745"/>
        <s v="986"/>
        <s v="1.214"/>
        <s v="1.536"/>
        <s v="1.888"/>
        <s v="2.472"/>
        <s v="2.945"/>
        <s v="181"/>
        <s v="242"/>
        <s v="319"/>
        <s v="464"/>
        <s v="163"/>
        <s v="214"/>
        <s v="294"/>
        <s v="874"/>
        <s v="1.332"/>
        <s v="1.777"/>
        <s v="2.343"/>
        <s v="3.384"/>
        <s v="4.490"/>
        <s v="5.558"/>
        <s v="6.998"/>
        <s v="8.657"/>
        <s v="11.385"/>
        <s v="193"/>
        <s v="352"/>
        <s v="475"/>
        <s v="708"/>
        <s v="1.081"/>
        <s v="2.163"/>
        <s v="609"/>
        <s v="347"/>
        <s v="449"/>
        <s v="589"/>
        <s v="810"/>
        <s v="1.090"/>
        <s v="1.318"/>
        <s v="1.648"/>
        <s v="2.029"/>
        <s v="2.658"/>
        <s v="178"/>
        <s v="403"/>
        <s v="1.089"/>
        <s v="1.618"/>
        <s v="2.083"/>
        <s v="2.752"/>
        <s v="3.804"/>
        <s v="5.092"/>
        <s v="6.133"/>
        <s v="7.662"/>
        <s v="9.425"/>
        <s v="12.334"/>
        <s v="278"/>
        <s v="353"/>
        <s v="456"/>
        <s v="832"/>
        <s v="1.361"/>
        <s v="1.960"/>
        <s v="2.547"/>
        <s v="331"/>
        <s v="426"/>
        <s v="58.2"/>
        <s v="79"/>
        <s v="128"/>
        <s v="9.5"/>
        <s v="11.2"/>
        <s v="13.1"/>
        <s v="28"/>
        <s v="34"/>
        <s v="40"/>
        <s v="47"/>
        <s v="54"/>
        <s v="61"/>
        <s v="35"/>
        <s v="55"/>
        <s v="76"/>
        <s v="59"/>
        <s v="77"/>
        <s v="93"/>
        <s v="130"/>
        <s v="180"/>
        <s v="127"/>
        <s v="158"/>
        <s v="88"/>
        <s v="100"/>
        <s v="126"/>
        <s v="208"/>
        <s v="129"/>
        <s v="198"/>
        <s v="259"/>
        <s v="354"/>
        <s v="106"/>
        <s v="140"/>
        <s v="179"/>
        <s v="41"/>
        <s v="60"/>
        <s v="101"/>
        <s v="131"/>
        <s v="215"/>
        <s v="252"/>
        <s v="42"/>
        <s v="51"/>
        <s v="85"/>
        <s v="95"/>
        <s v="150"/>
        <s v="165"/>
        <s v="288"/>
        <s v="435"/>
        <s v="52"/>
        <s v="238"/>
        <s v="298"/>
        <s v="366"/>
        <s v="535"/>
        <s v="166"/>
        <s v="243"/>
        <s v="272"/>
        <s v="323"/>
        <s v="484"/>
        <s v="555"/>
        <s v="99"/>
        <s v="199"/>
        <s v="519"/>
        <s v="169"/>
        <s v="577"/>
        <s v="1.022"/>
        <s v="424"/>
        <s v="717"/>
        <s v="1.370"/>
        <s v="407"/>
        <s v="275"/>
        <s v="415"/>
        <s v="534"/>
        <s v="338"/>
        <s v="479"/>
        <s v="705"/>
        <s v="167"/>
        <s v="223"/>
        <s v="344"/>
        <s v="570"/>
        <s v="731"/>
        <s v="993"/>
        <s v="385"/>
        <s v="509"/>
        <s v="74"/>
        <s v="21"/>
        <s v="33"/>
        <s v="45"/>
        <s v="50"/>
        <s v="29"/>
        <s v="16"/>
        <s v="30"/>
        <s v="69"/>
        <s v="56"/>
        <s v="96"/>
        <s v="37"/>
        <s v="36"/>
        <s v="39"/>
        <s v="44"/>
        <s v="62"/>
        <s v="7"/>
        <s v="75"/>
        <s v="97"/>
      </sharedItems>
    </cacheField>
    <cacheField name="[CjenikListaEUR].[Al-Cu].[Al-Cu]" caption="Al-Cu" numFmtId="0" hierarchy="8" level="1">
      <sharedItems count="284">
        <s v=""/>
        <s v="14.4"/>
        <s v="24.0"/>
        <s v="38.4"/>
        <s v="57.6"/>
        <s v="96.0"/>
        <s v="96"/>
        <s v="153.6"/>
        <s v="240.0"/>
        <s v="336.0"/>
        <s v="4.8"/>
        <s v="7.2"/>
        <s v="9.6"/>
        <s v="480.0"/>
        <s v="672.0"/>
        <s v="912.0"/>
        <s v="1.152.0"/>
        <s v="1.440.0"/>
        <s v="1.776.0"/>
        <s v="2.304.0"/>
        <s v="28.8"/>
        <s v="43.2"/>
        <s v="72.0"/>
        <s v="100.8"/>
        <s v="120.0"/>
        <s v="115.2"/>
        <s v="172.8"/>
        <s v="230.4"/>
        <s v="384.0"/>
        <s v="288.0"/>
        <s v="192.0"/>
        <s v="21.6"/>
        <s v="36.0"/>
        <s v="19.2"/>
        <s v="48.0"/>
        <s v="67.2"/>
        <s v="2.880.0"/>
        <s v="76.8"/>
        <s v="614.4"/>
        <s v="960.0"/>
        <s v="1.344.0"/>
        <s v="1.920.0"/>
        <s v="2.688.0"/>
        <s v="3.648.0"/>
        <s v="4.608.0"/>
        <s v="5.760.0"/>
        <s v="7.104.0"/>
        <s v="9.216.0"/>
        <s v="768.0"/>
        <s v="1.200.0"/>
        <s v="1.680.0"/>
        <s v="2.400.0"/>
        <s v="3.360.0"/>
        <s v="4.560.0"/>
        <s v="144.0"/>
        <s v="201.6"/>
        <s v="273.6"/>
        <s v="345.6"/>
        <s v="168.0"/>
        <s v="456.0"/>
        <s v="576.0"/>
        <s v="3.840.0"/>
        <s v="1.248.0"/>
        <s v="2.352.0"/>
        <s v="3.216.0"/>
        <s v="4.128.0"/>
        <s v="5.232.0"/>
        <s v="52.0"/>
        <s v="66.0"/>
        <s v="81.0"/>
        <s v="95.0"/>
        <s v="133.0"/>
        <s v="205.0"/>
        <s v="276.0"/>
        <s v="320.0"/>
        <s v="413.0"/>
        <s v="499.0"/>
        <s v="80.0"/>
        <s v="104.0"/>
        <s v="128.0"/>
        <s v="152.0"/>
        <s v="200.0"/>
        <s v="286.0"/>
        <s v="334.0"/>
        <s v="451.0"/>
        <s v="523.0"/>
        <s v="571.0"/>
        <s v="696.0"/>
        <s v="123.0"/>
        <s v="161.0"/>
        <s v="238.0"/>
        <s v="182.0"/>
        <s v="297.0"/>
        <s v="355.0"/>
        <s v="504.0"/>
        <s v="796.0"/>
        <s v="504"/>
        <s v="796"/>
        <s v="1.142"/>
        <s v="1.526"/>
        <s v="2.203"/>
        <s v="3.082"/>
        <s v="4.208"/>
        <s v="5.388"/>
        <s v="203.0"/>
        <s v="275.5"/>
        <s v="348.0"/>
        <s v="435.0"/>
        <s v="536.5"/>
        <s v="185.6"/>
        <s v="290.0"/>
        <s v="406.0"/>
        <s v="580.0"/>
        <s v="812.0"/>
        <s v="1.102.0"/>
        <s v="1.392.0"/>
        <s v="1.740.0"/>
        <s v="2.146.0"/>
        <s v="2.784.0"/>
        <s v="82.8"/>
        <s v="186.0"/>
        <s v="203,0 / 153,6"/>
        <s v="275,5 / 153,6"/>
        <s v="348,0 / 153,6"/>
        <s v=" 435,0 / 240,0"/>
        <s v="536,5 / 240,0"/>
        <s v="696,0 / 240,0"/>
        <s v="870,0 / 240,0"/>
        <s v="1.160,0 / 336,0"/>
        <s v="142.0"/>
        <s v="217.0"/>
        <s v="308.0"/>
        <s v="443.0"/>
        <s v="590.0"/>
        <s v="836.0"/>
        <s v="240"/>
        <s v="336"/>
        <s v="480"/>
        <s v="672"/>
        <s v="912"/>
        <s v="1152"/>
        <s v="1440"/>
        <s v="1776"/>
        <s v="2304"/>
        <s v="2880"/>
        <s v="48"/>
        <s v="154.0"/>
        <s v="29.0"/>
        <s v="43.0"/>
        <s v="115.0"/>
        <s v="173.0"/>
        <s v="58.0"/>
        <s v="230.0"/>
        <s v="614.0"/>
        <s v="144"/>
        <s v="168"/>
        <s v="460.8"/>
        <s v="101.0"/>
        <s v="16.0"/>
        <s v="21.0"/>
        <s v="32.0"/>
        <s v="37.0"/>
        <s v="42.0"/>
        <s v="50.0"/>
        <s v="23.0"/>
        <s v="39.0"/>
        <s v="46.0"/>
        <s v="57.0"/>
        <s v="100.0"/>
        <s v="117.0"/>
        <s v="38.0"/>
        <s v="70.0"/>
        <s v="110.0"/>
        <s v="140.0"/>
        <s v="56.0"/>
        <s v="69.0"/>
        <s v="89.0"/>
        <s v="118.0"/>
        <s v="130.0"/>
        <s v="145.0"/>
        <s v="63.0"/>
        <s v="76.0"/>
        <s v="108.0"/>
        <s v="129.0"/>
        <s v="164.0"/>
        <s v="54.0"/>
        <s v="74.0"/>
        <s v="91.0"/>
        <s v="199.0"/>
        <s v="85.0"/>
        <s v="146.0"/>
        <s v="14.0"/>
        <s v="19.0"/>
        <s v="34.0"/>
        <s v="67.0"/>
        <s v="77.0"/>
        <s v="22.0"/>
        <s v="86.0"/>
        <s v="151.0"/>
        <s v="180.0"/>
        <s v="245.0"/>
        <s v="134.0"/>
        <s v="202.0"/>
        <s v="326.0"/>
        <s v="259.0"/>
        <s v="302.0"/>
        <s v="360.0"/>
        <s v="490.0"/>
        <s v="432.0"/>
        <s v="269.0"/>
        <s v="403.0"/>
        <s v="49.0"/>
        <s v="98.0"/>
        <s v="172.0"/>
        <s v="271.0"/>
        <s v="370.0"/>
        <s v="55.0"/>
        <s v="138.0"/>
        <s v="198.0"/>
        <s v="342.0"/>
        <s v="65.0"/>
        <s v="90.0"/>
        <s v="125.0"/>
        <s v="159.0"/>
        <s v="254.0"/>
        <s v="367.0"/>
        <s v="492.0"/>
        <s v="148.0"/>
        <s v="174.0"/>
        <s v="235.0"/>
        <s v="440.0"/>
        <s v="535.0"/>
        <s v="809.0"/>
        <s v="328.0"/>
        <s v="441.0"/>
        <s v="30.1"/>
        <s v="8.45"/>
        <s v="12.67"/>
        <s v="16.90"/>
        <s v="25.34"/>
        <s v="18.05"/>
        <s v="27.07"/>
        <s v="38.74"/>
        <s v="5.6"/>
        <s v="8.4"/>
        <s v="11.2"/>
        <s v="16.8"/>
        <s v="28.0"/>
        <s v="7.0"/>
        <s v="13.0"/>
        <s v="18.0"/>
        <s v="30.0"/>
        <s v="35.0"/>
        <s v="116.0"/>
        <s v="568.0"/>
        <s v="11.0"/>
        <s v="31.0"/>
        <s v="41.0"/>
        <s v="62.0"/>
        <s v="102.0"/>
        <s v="204.0"/>
        <s v="304.0"/>
        <s v="25.0"/>
        <s v="45.0"/>
        <s v="15.0"/>
        <s v="20.8"/>
        <s v="34.8"/>
        <s v="69.5"/>
        <s v="173.8"/>
        <s v="25"/>
        <s v="62"/>
        <s v="102"/>
        <s v="18.5"/>
        <s v="62.6"/>
        <s v="24.7"/>
        <s v="20"/>
        <s v="87"/>
        <s v="17.5"/>
        <s v="19.8"/>
        <s v="27"/>
        <s v="12"/>
        <s v="11"/>
        <s v="20.5"/>
        <s v="26.0"/>
      </sharedItems>
    </cacheField>
    <cacheField name="[CjenikListaEUR].[PromjerHR].[PromjerHR]" caption="PromjerHR" numFmtId="0" hierarchy="7" level="1">
      <sharedItems count="546">
        <s v="PVC-om izolirani vodič - jednožični (puni)"/>
        <s v="2,6 - 3,2"/>
        <s v="3,2 - 3,9"/>
        <s v="3,6 - 4,4"/>
        <s v="4,1 - 5,0"/>
        <s v="5,3 - 6,4"/>
        <s v="PVC-om izolirani vodič – višežični"/>
        <s v="5,6 - 6,7"/>
        <s v="6,4 - 7,8"/>
        <s v="8,1 - 9,7"/>
        <s v="9,0 - 10,9"/>
        <s v="PVC-om izolirani vodič – finožični"/>
        <s v="2,1 - 2,5"/>
        <s v="2,2 - 2,7"/>
        <s v="2,4 - 2,8"/>
        <s v="2,8 - 3,4"/>
        <s v="3,4 - 4,1"/>
        <s v="3,9 - 4,8"/>
        <s v="4,4 - 5,3"/>
        <s v="5,7 - 6,8"/>
        <s v="6,7 - 8,1"/>
        <s v="8,4 - 10,2"/>
        <s v="9,7 - 11,7"/>
        <s v="11,5 - 13,9"/>
        <s v="13,2 - 16,0"/>
        <s v="15,1 - 18,2"/>
        <s v="16,7 - 20,2"/>
        <s v="18,6 - 22,5"/>
        <s v="20,6 - 24,9"/>
        <s v="23,5 - 28,4"/>
        <s v="PVC-om izolirani vodič – finožični, s povećanom otpornosti na toplinu"/>
        <s v="19,2 - 21,2"/>
        <s v="PVC-om izoliran i oplašten instalacijski kabel"/>
        <s v="8,4 - 9,8"/>
        <s v="8,8 - 10,5"/>
        <s v="9,5 - 11,0"/>
        <s v="9,9 - 12,0"/>
        <s v="11,0 - 13,0"/>
        <s v="10,0 - 11,5"/>
        <s v="11,0 - 12,5"/>
        <s v="11,5 - 13,5"/>
        <s v="11,5 - 13,0"/>
        <s v="12,0 - 15,0"/>
        <s v="12,5 - 14,5"/>
        <s v="14,5 - 16,5"/>
        <s v="16,5 - 19,0"/>
        <s v="15,5 - 18,0"/>
        <s v="14,0 - 16,5"/>
        <s v="18,5 - 21,5"/>
        <s v="PVC-om izoliran i oplašten instalacijski plosnati kabel"/>
        <s v="15,5 x 4,0"/>
        <s v="18,2 x 4,5"/>
        <s v="PVC-om izolirani fleksibilni plosnati kabel"/>
        <s v="2,8 x 5,7"/>
        <s v="PVC-om izoliran i oplašten laki finožični kabel"/>
        <s v="4,9 - 6,3"/>
        <s v="5,2 - 6,7"/>
        <s v="5,7 - 7,3"/>
        <s v="7,0 - 7,4"/>
        <s v="PVC-om izoliran i oplašten finožični kabel"/>
        <s v="5,9 - 7,5"/>
        <s v="6,3 - 8,0"/>
        <s v="7,1 - 9,0"/>
        <s v="7,8 - 9,8"/>
        <s v="8,8 - 9,5"/>
        <s v="6,8 - 8,6"/>
        <s v="7,4 - 9,4"/>
        <s v="8,4 - 10,5"/>
        <s v="9,3 - 11,6"/>
        <s v="10.6"/>
        <s v="8,4 - 10,6"/>
        <s v="9,2 - 11,4"/>
        <s v="10,1 - 12,5"/>
        <s v="11,2 - 13,9"/>
        <s v="13,0 - 16,1"/>
        <s v="16.7"/>
        <s v="Energetski 0,6/1 kV kabel izoliran i oplašten PVC-om bez zaštitnog vodiča"/>
        <s v="10,0 - 13,0"/>
        <s v="13,0 - 16,0"/>
        <s v="14,0 - 17,0"/>
        <s v="16,0 - 19,0"/>
        <s v="18,0 - 21,0"/>
        <s v="19,0 - 22,0"/>
        <s v="21,0 - 25,0"/>
        <s v="23,0 - 27,0"/>
        <s v="26,0 - 30,0"/>
        <s v="28,0 - 32,0"/>
        <s v="12,0 - 14,0"/>
        <s v="13,0 - 15,0"/>
        <s v="14,0 - 16,0"/>
        <s v="Energetski 0,6/1 kV kabel izoliran i oplašten PVC-om, sa zaštitnim vodičem"/>
        <s v="11,0 - 14,0"/>
        <s v="15,0 - 18,0"/>
        <s v="17,0 - 20,0"/>
        <s v="12,0 - 16,0"/>
        <s v="13,0 - 17,0"/>
        <s v="15,0 - 19,0"/>
        <s v="16,0 - 20,0"/>
        <s v="18,0 - 22,0"/>
        <s v="25,0 - 32,0"/>
        <s v="27,0 - 34,0"/>
        <s v="29,0 - 36,0"/>
        <s v="33,0 - 40,0"/>
        <s v="38,0 - 45,0"/>
        <s v="41,0 - 49,0"/>
        <s v="46,0 - 54,0"/>
        <s v="51,0 - 59,0"/>
        <s v="57,0 - 65,0"/>
        <s v="22,0 - 25,0"/>
        <s v="27,0 - 33,0"/>
        <s v="39,0 - 45,0"/>
        <s v="41,0 - 47,0"/>
        <s v="46,0 - 52,0"/>
        <s v="Signalni 0,6/1 kV kabel izoliran i oplašten PVC-om"/>
        <s v="14,1 - 17"/>
        <s v="17,2 - 21"/>
        <s v="17,7 - 22"/>
        <s v="18,5 - 23"/>
        <s v="19,4 - 24"/>
        <s v="20,3 - 25"/>
        <s v="22,9 - 28"/>
        <s v="15,9 - 18"/>
        <s v="19,6 - 22"/>
        <s v="20,2 - 23"/>
        <s v="21,0 - 24"/>
        <s v="22,0 - 25"/>
        <s v="23,0 - 26"/>
        <s v="26,9 - 30"/>
        <s v="Energetski fleksibilni 0,6/1 kV kabel izoliran  HEPR gumom i oplašten PVC-om R16 kvalitete"/>
        <s v="11.4"/>
        <s v="14.6"/>
        <s v="16.4"/>
        <s v="17.3"/>
        <s v="20.4"/>
        <s v="22.4"/>
        <s v="24.8"/>
        <s v="27.2"/>
        <s v="30.4"/>
        <s v="33.0"/>
        <s v="37.7"/>
        <s v="12.0"/>
        <s v="13.0"/>
        <s v="14.2"/>
        <s v="15.4"/>
        <s v="12.5"/>
        <s v="13.6"/>
        <s v="14.9"/>
        <s v="16.2"/>
        <s v="18.2"/>
        <s v="29.2"/>
        <s v="32.4"/>
        <s v="37.0"/>
        <s v="42.0"/>
        <s v="46.9"/>
        <s v="52.5"/>
        <s v="13.4"/>
        <s v="16.0"/>
        <s v="17.5"/>
        <s v="19.8"/>
        <s v="26.8"/>
        <s v="30.5"/>
        <s v="34.1"/>
        <s v="36.6"/>
        <s v="41.5"/>
        <s v="45.8"/>
        <s v="52.1"/>
        <s v="14.4"/>
        <s v="15.6"/>
        <s v="18.9"/>
        <s v="21.5"/>
        <s v="24.4"/>
        <s v="29.3"/>
        <s v="32.8"/>
        <s v="38.2"/>
        <s v="16.8"/>
        <s v="19.3"/>
        <s v="Energetski i signalni 0,6/1 kV kabel izoliran i oplašten PVC-om, s koncetričnim vodičem"/>
        <s v="12 -13"/>
        <s v="13 - 17"/>
        <s v="14 - 18"/>
        <s v="15 - 16"/>
        <s v="14 - 19"/>
        <s v="19 - 24"/>
        <s v="20"/>
        <s v="22 - 28"/>
        <s v="25 - 31"/>
        <s v="32"/>
        <s v="13,3 - 14"/>
        <s v="14 - 17"/>
        <s v="15 - 19"/>
        <s v="16 - 17"/>
        <s v="17 - 21"/>
        <s v="20 - 25"/>
        <s v="22.5"/>
        <s v="23 - 29"/>
        <s v="26"/>
        <s v="27 - 33"/>
        <s v="15,3 - 16,0"/>
        <s v="15 - 18"/>
        <s v="16 - 20"/>
        <s v="19"/>
        <s v="16,1 - 17,5"/>
        <s v="20 - 22"/>
        <s v="19 - 23"/>
        <s v="21 - 25"/>
        <s v="Energetski 0,6/1 kV PVC kabel, s valovitim koncentričnim  Cu vodičem"/>
        <s v="25 - 32"/>
        <s v="26 - 33"/>
        <s v="29 - 36"/>
        <s v="34 - 41"/>
        <s v="42 - 47"/>
        <s v="43 - 50"/>
        <s v="Energetski 0,6/1 kV kabel izoliran PVC-om i oplašten XLPE-om, s Al vodičima"/>
        <s v="16 - 19"/>
        <s v="18 - 21"/>
        <s v="19 - 22"/>
        <s v="23 - 27"/>
        <s v="26 - 30"/>
        <s v="27 - 34"/>
        <s v="33 - 40"/>
        <s v="38 - 45"/>
        <s v="41 - 49"/>
        <s v="46 - 54"/>
        <s v="51 - 59"/>
        <s v="57 - 65"/>
        <s v="Samonosivi kabelski snop 0,6/1kV s XLPE-izolacijom"/>
        <s v="15"/>
        <s v="18"/>
        <s v="Srednjenaponski 12/20 kV kabel XLPE / PE, Aluminijski vodič ,uzdužno vodonepropustan"/>
        <s v="31"/>
        <s v="33"/>
        <s v="34"/>
        <s v="36"/>
        <s v="37"/>
        <s v="40"/>
        <s v="42"/>
        <s v="45"/>
        <s v="Srednjenaponski 20,8/36 kV kabel XLPE / PE, Aluminijski vodič ,uzdužno vodonepropustan"/>
        <s v="44"/>
        <s v="46"/>
        <s v="48"/>
        <s v="Golo bakreno uže klase 3"/>
        <s v="5.1"/>
        <s v="6.3"/>
        <s v="7.5"/>
        <s v="9.0"/>
        <s v="10.5"/>
        <s v="Pocinčana traka za gromobranske i slične sustave"/>
        <s v="20 x 3"/>
        <s v="25 x 4"/>
        <s v="30 x 4"/>
        <s v="40 x 4"/>
        <s v="60 x 60 x 3"/>
        <s v="80 x 80 x 3"/>
        <s v="Lakom EPR gumom oplašten i izoliran fleksibilni kabel"/>
        <s v="5,7 - 8,2"/>
        <s v="6,2 - 8,8"/>
        <s v="6,1 - 8,8"/>
        <s v="7,6 - 10,5"/>
        <s v="8,0 - 11,0"/>
        <s v="9,0 - 12,5"/>
        <s v="9,8 - 13,5"/>
        <s v="9,6 - 13,0"/>
        <s v="10,7 - 14,0"/>
        <s v="11,9 - 15,5"/>
        <s v="Teškom gumom oplašten i gumom izoliran fleksibilni kabel"/>
        <s v="9,5 - 11,9"/>
        <s v="10,8 - 13,4"/>
        <s v="12,7 - 15,8"/>
        <s v="14,3 - 17,9"/>
        <s v="16,5 - 20,6"/>
        <s v="18,6 - 23,3"/>
        <s v="20,8 - 26,0"/>
        <s v="22,8 - 28,6"/>
        <s v="25,2 - 31,4"/>
        <s v="27,6 - 34,4"/>
        <s v="30,6 - 38,3"/>
        <s v="33,5 - 41,9"/>
        <s v="8,5 - 11,0"/>
        <s v="9,2 - 11,9"/>
        <s v="10,2 - 13,1"/>
        <s v="11,2 - 14,4"/>
        <s v="14,0 - 15,7"/>
        <s v="17,6 - 22,4"/>
        <s v="22,5 - 26,6"/>
        <s v="24,3 - 30,7"/>
        <s v="10,9 - 14,0"/>
        <s v="12,1 - 15,5"/>
        <s v="13,3 - 17,0"/>
        <s v="16,5 - 18,2"/>
        <s v="18,5 - 22,5"/>
        <s v="24,6 - 31,0"/>
        <s v="28,8 - 36,4"/>
        <s v="12,7 - 16,2"/>
        <s v="14,1 - 18,0"/>
        <s v="19,1 - 24,2"/>
        <s v="14,0 - 17,9"/>
        <s v="15,7 - 20,0"/>
        <s v="20,9 - 26,5"/>
        <s v="23,8 - 30,1"/>
        <s v="28,9 - 36,6"/>
        <s v="32,5 - 41,1"/>
        <s v="37,7 - 47,5"/>
        <s v="42,7 - 54,0"/>
        <s v="48,4 - 61,0"/>
        <s v="15,6 - 19,9"/>
        <s v="17,5 - 22,2"/>
        <s v="22,9 - 29,1"/>
        <s v="26,4 - 33,3"/>
        <s v="32,0 - 40,4"/>
        <s v="37,0 - 42,0"/>
        <s v="Gumom oplašten kabel za zavarivanje, normalnog stupnja fleksibilnosti"/>
        <s v="8,8 - 11,5"/>
        <s v="10,1 - 13,0"/>
        <s v="11,4 - 14,5"/>
        <s v="13,2 - 17,0"/>
        <s v="15,3 - 19,2"/>
        <s v="17,1 - 21,5"/>
        <s v="Plosnati gumom oplašten kabel za ukrasnu rasvjetu"/>
        <s v="5,7 x 13,3"/>
        <s v="Gumom izoliran i oplašten 0,6/1 kV kabel za jača mehanička opterećenja i rudnike"/>
        <s v="11.9"/>
        <s v="12.7"/>
        <s v="13.3"/>
        <s v="15.5"/>
        <s v="16.6"/>
        <s v="17.1"/>
        <s v="18.5"/>
        <s v="22.8"/>
        <s v="26.7"/>
        <s v="31.9"/>
        <s v="33.7"/>
        <s v="40.9"/>
        <s v="18.4"/>
        <s v="20.8"/>
        <s v="24.6"/>
        <s v="Silikonskom gumom izoliran finožični vodič"/>
        <s v="2.1"/>
        <s v="2.4"/>
        <s v="2.8"/>
        <s v="3.4"/>
        <s v="4.2"/>
        <s v="5.2"/>
        <s v="7"/>
        <s v="8"/>
        <s v="9.9"/>
        <s v="11.2"/>
        <s v="Silikonskom gumom izoliran i oplašten fleksibilni kabel"/>
        <s v="6.4"/>
        <s v="6.8"/>
        <s v="7.4"/>
        <s v="7.6"/>
        <s v="8.0"/>
        <s v="8.8"/>
        <s v="9.6"/>
        <s v="10.9"/>
        <s v="11.6"/>
        <s v="Poliuretanom oplašten fleksibilni energetski kabel za gradilišta"/>
        <s v="7,6 - 9,8"/>
        <s v="8,0 – 10,4"/>
        <s v="9,0 – 11,6"/>
        <s v="9,8 – 12,7"/>
        <s v="9,6 – 12,4"/>
        <s v="10,7 – 13,8"/>
        <s v="11,9 – 15,3"/>
        <s v="11,3 – 14,5"/>
        <s v="14,1 – 17,9"/>
        <s v="15,7 – 20,0"/>
        <s v="Bezhalogeni finožični vodič, poboljšanih svojstava za slučaj požara"/>
        <s v="2,8 - 3,5"/>
        <s v="3,4 - 4,3"/>
        <s v="3,9 - 4,9"/>
        <s v="4,4 - 5,5"/>
        <s v="5,7 - 7,1"/>
        <s v="6,7 - 8,4"/>
        <s v="9,7 - 12,1"/>
        <s v="11,5 - 14,4"/>
        <s v="13,2 - 16,6"/>
        <s v="15,2 - 18,8"/>
        <s v="16,7 - 20,9"/>
        <s v="20,6 - 25,8"/>
        <s v="23,5 - 29,4"/>
        <s v="Bezhalogeni instalacijski kabel, 300/500V, poboljšanih svojstava za slučaj požara"/>
        <s v="9.8"/>
        <s v="11.5"/>
        <s v="11"/>
        <s v="14"/>
        <s v="16.5"/>
        <s v="23"/>
        <s v="Bezhalogeni energetski i signalni 0,6/1 kV kabel, poboljšanih svojstava za slučaj požara"/>
        <s v="9.1"/>
        <s v="12"/>
        <s v="13"/>
        <s v="17"/>
        <s v="21"/>
        <s v="28"/>
        <s v="9"/>
        <s v="10"/>
        <s v="16"/>
        <s v="29"/>
        <s v="35"/>
        <s v="39"/>
        <s v="43"/>
        <s v="53"/>
        <s v="60"/>
        <s v="Bezhalogeni 0,6/1 kV kabel izoliran visokokvalitetnom G16 HEPR smjesom"/>
        <s v="20.6"/>
        <s v="Bezhalogeni 0,6/1 kV kabel, s  električnom funkcijom od 90 min"/>
        <s v="11.7"/>
        <s v="12.8"/>
        <s v="14.3"/>
        <s v="16.1"/>
        <s v="19.6"/>
        <s v="21.8"/>
        <s v="24"/>
        <s v="12.4"/>
        <s v="13.5"/>
        <s v="15.8"/>
        <s v="17.8"/>
        <s v="22.1"/>
        <s v="26.3"/>
        <s v="37.6"/>
        <s v="43.1"/>
        <s v="51.2"/>
        <s v="56.5"/>
        <s v="64.1"/>
        <s v="14.5"/>
        <s v="17.2"/>
        <s v="28.8"/>
        <s v="17.7"/>
        <s v="Brodski teškogorivi kabel bez halogena 0,6/1 kV"/>
        <s v="Kabel za fotonaponske sustave, AC/DC 1500 V"/>
        <s v="6.6"/>
        <s v="Konektori za PV kabele"/>
        <s v=""/>
        <s v="Elektronički fleksibilni kabel izoliran i oplašten PVC-om, s Cu opletom"/>
        <s v="4.6"/>
        <s v="4.8"/>
        <s v="5.7"/>
        <s v="6.7"/>
        <s v="5.3"/>
        <s v="9.5"/>
        <s v="5.9"/>
        <s v="6.5"/>
        <s v="7.8"/>
        <s v="8.6"/>
        <s v="9.7"/>
        <s v="10.2"/>
        <s v="6"/>
        <s v="7.1"/>
        <s v="8.5"/>
        <s v="9.4"/>
        <s v="10.8"/>
        <s v="7.7"/>
        <s v="7.9"/>
        <s v="Elektronički PVC fleksibilni kabel, s Cu opletom, s uvijenim paricama"/>
        <s v="7.3"/>
        <s v="8.4"/>
        <s v="15.1"/>
        <s v="10.3"/>
        <s v="Elektronički bezhalogeni fleksibilni kabel, s Cu opletom"/>
        <s v="Signalni fleksibilni kabel izoliran i oplašten PVC-om"/>
        <s v="5.5"/>
        <s v="6.2"/>
        <s v="12.6"/>
        <s v="11.1"/>
        <s v="16.3"/>
        <s v="5.6"/>
        <s v="6.1"/>
        <s v="8.1"/>
        <s v="12.9"/>
        <s v="13.8"/>
        <s v="17.9"/>
        <s v="8.3"/>
        <s v="9.2"/>
        <s v="14.8"/>
        <s v="17.6"/>
        <s v="20.2"/>
        <s v="10.1"/>
        <s v="Signalni fleksibilni PVC kabel, sa Cu zaslonom"/>
        <s v="10.7"/>
        <s v="20.3"/>
        <s v="13.7"/>
        <s v="14.7"/>
        <s v="Kabeli za Profibus i KNX sustave"/>
        <s v="Kabel za alarme"/>
        <s v="3.6"/>
        <s v="4.1"/>
        <s v="4.5"/>
        <s v="5.35"/>
        <s v="4.65"/>
        <s v="Kabel za zvučnike"/>
        <s v="2,4 x 4,8"/>
        <s v="2,5 x 5,0"/>
        <s v="2,6 x 5,2"/>
        <s v="2,7 x 5,6"/>
        <s v="3,6 x 7,4"/>
        <s v="4,5 x 9,7"/>
        <s v="Telekomunikacijski instalacijski kabel s izolacijom i plaštom od PVC-a"/>
        <s v="3,1 - 3,7"/>
        <s v="3,4 - 3,9"/>
        <s v="3,5 - 4,1"/>
        <s v="4,1 - 4,3"/>
        <s v="4,6 - 4,7"/>
        <s v="5,5 - 6,7"/>
        <s v="Telekomunikacijski instalacijski PVC kabel,  sa zaslonom od Al-folije"/>
        <s v="5.0"/>
        <s v="7.2"/>
        <s v="11.0"/>
        <s v="17.0"/>
        <s v="23.0"/>
        <s v="6.0"/>
        <s v="7.0"/>
        <s v="20.0"/>
        <s v="Vatrodojavni instalacijski PVC kabel, sa zaslonom od Al-folije"/>
        <s v="Bezhalogeni telekomunikacijski kabel, poboljšanih svojstava za slučaj požara"/>
        <s v="Bezhalogeni kabel za industrijsku elektroniku, s funkcijom od 30 i 90 minuta"/>
        <s v="8.7"/>
        <s v="Telekom,  distributivni kabel, vanjski , niskofrekfentni za širokopojasne usluge"/>
        <s v="Telekom, samonosivi distributivni kabel , niskofrekfentni za širokopojasne usluge"/>
        <s v="9,4 x 16,7"/>
        <s v="Telekomunikacijski kabel za vanjsku uporabu, podzemni"/>
        <s v="10.4"/>
        <s v="Koaksijalni kabel  75 Ohm"/>
        <s v="6.15"/>
        <s v="Koaksijalni kabel  50 Ohm"/>
        <s v="4.95"/>
        <s v="LAN kabel kategorije 5e, do 200 MHz"/>
        <s v="4,9 - 5,1"/>
        <s v="5,9 - 6,6"/>
        <s v="6,4 - 6,6"/>
        <s v="5.4"/>
        <s v="LAN kabel kategorije 6, do 350 MHz"/>
        <s v="6,2 - 6,8"/>
        <s v="6,5 - 7,6"/>
        <s v="7,4 - 8,2"/>
        <s v="LAN kabel kategorije 6A, do 500 MHz"/>
        <s v="LAN kabel kategorije 7, do 800 MHz"/>
        <s v="7,3 - 8,0"/>
        <s v="Svjetlovodni Unitube kabel sa MM nitima, s ojačanjem i zaštitom od glodavaca"/>
        <s v="5.8"/>
        <s v="6.9"/>
        <s v="Svjetlovodni kabel s SM nitima, Unitube / Stranded loose tube, za vanjsku upotrebu"/>
        <s v="2.5"/>
        <s v="11.3"/>
        <s v="11.8"/>
      </sharedItems>
    </cacheField>
  </cacheFields>
  <cacheHierarchies count="27">
    <cacheHierarchy uniqueName="[CjenikListaEUR].[Sort]" caption="Sort" attribute="1" defaultMemberUniqueName="[CjenikListaEUR].[Sort].[All]" allUniqueName="[CjenikListaEUR].[Sort].[All]" dimensionUniqueName="[CjenikListaEUR]" displayFolder="" count="2" memberValueDatatype="20" unbalanced="0">
      <fieldsUsage count="2">
        <fieldUsage x="-1"/>
        <fieldUsage x="2"/>
      </fieldsUsage>
    </cacheHierarchy>
    <cacheHierarchy uniqueName="[CjenikListaEUR].[Format]" caption="Format" attribute="1" defaultMemberUniqueName="[CjenikListaEUR].[Format].[All]" allUniqueName="[CjenikListaEUR].[Format].[All]" dimensionUniqueName="[CjenikListaEUR]" displayFolder="" count="2" memberValueDatatype="20" unbalanced="0">
      <fieldsUsage count="2">
        <fieldUsage x="-1"/>
        <fieldUsage x="3"/>
      </fieldsUsage>
    </cacheHierarchy>
    <cacheHierarchy uniqueName="[CjenikListaEUR].[TipSort]" caption="TipSort" attribute="1" defaultMemberUniqueName="[CjenikListaEUR].[TipSort].[All]" allUniqueName="[CjenikListaEUR].[TipSort].[All]" dimensionUniqueName="[CjenikListaEUR]" displayFolder="" count="2" memberValueDatatype="20" unbalanced="0">
      <fieldsUsage count="2">
        <fieldUsage x="-1"/>
        <fieldUsage x="0"/>
      </fieldsUsage>
    </cacheHierarchy>
    <cacheHierarchy uniqueName="[CjenikListaEUR].[Tip]" caption="Tip" attribute="1" defaultMemberUniqueName="[CjenikListaEUR].[Tip].[All]" allUniqueName="[CjenikListaEUR].[Tip].[All]" dimensionUniqueName="[CjenikListaEUR]" displayFolder="" count="2" memberValueDatatype="130" unbalanced="0">
      <fieldsUsage count="2">
        <fieldUsage x="-1"/>
        <fieldUsage x="1"/>
      </fieldsUsage>
    </cacheHierarchy>
    <cacheHierarchy uniqueName="[CjenikListaEUR].[Konstrukcija]" caption="Konstrukcija" attribute="1" defaultMemberUniqueName="[CjenikListaEUR].[Konstrukcija].[All]" allUniqueName="[CjenikListaEUR].[Konstrukcija].[All]" dimensionUniqueName="[CjenikListaEUR]" displayFolder="" count="2" memberValueDatatype="130" unbalanced="0">
      <fieldsUsage count="2">
        <fieldUsage x="-1"/>
        <fieldUsage x="4"/>
      </fieldsUsage>
    </cacheHierarchy>
    <cacheHierarchy uniqueName="[CjenikListaEUR].[Pakovanje]" caption="Pakovanje" attribute="1" defaultMemberUniqueName="[CjenikListaEUR].[Pakovanje].[All]" allUniqueName="[CjenikListaEUR].[Pakovanje].[All]" dimensionUniqueName="[CjenikListaEUR]" displayFolder="" count="2" memberValueDatatype="130" unbalanced="0">
      <fieldsUsage count="2">
        <fieldUsage x="-1"/>
        <fieldUsage x="5"/>
      </fieldsUsage>
    </cacheHierarchy>
    <cacheHierarchy uniqueName="[CjenikListaEUR].[CPR]" caption="CPR" attribute="1" defaultMemberUniqueName="[CjenikListaEUR].[CPR].[All]" allUniqueName="[CjenikListaEUR].[CPR].[All]" dimensionUniqueName="[CjenikListaEUR]" displayFolder="" count="0" memberValueDatatype="130" unbalanced="0"/>
    <cacheHierarchy uniqueName="[CjenikListaEUR].[PromjerHR]" caption="PromjerHR" attribute="1" defaultMemberUniqueName="[CjenikListaEUR].[PromjerHR].[All]" allUniqueName="[CjenikListaEUR].[PromjerHR].[All]" dimensionUniqueName="[CjenikListaEUR]" displayFolder="" count="2" memberValueDatatype="130" unbalanced="0">
      <fieldsUsage count="2">
        <fieldUsage x="-1"/>
        <fieldUsage x="9"/>
      </fieldsUsage>
    </cacheHierarchy>
    <cacheHierarchy uniqueName="[CjenikListaEUR].[Al-Cu]" caption="Al-Cu" attribute="1" defaultMemberUniqueName="[CjenikListaEUR].[Al-Cu].[All]" allUniqueName="[CjenikListaEUR].[Al-Cu].[All]" dimensionUniqueName="[CjenikListaEUR]" displayFolder="" count="2" memberValueDatatype="130" unbalanced="0">
      <fieldsUsage count="2">
        <fieldUsage x="-1"/>
        <fieldUsage x="8"/>
      </fieldsUsage>
    </cacheHierarchy>
    <cacheHierarchy uniqueName="[CjenikListaEUR].[Tezina]" caption="Tezina" attribute="1" defaultMemberUniqueName="[CjenikListaEUR].[Tezina].[All]" allUniqueName="[CjenikListaEUR].[Tezina].[All]" dimensionUniqueName="[CjenikListaEUR]" displayFolder="" count="2" memberValueDatatype="130" unbalanced="0">
      <fieldsUsage count="2">
        <fieldUsage x="-1"/>
        <fieldUsage x="7"/>
      </fieldsUsage>
    </cacheHierarchy>
    <cacheHierarchy uniqueName="[CjenikListaEUR].[SifraCjenik]" caption="SifraCjenik" attribute="1" defaultMemberUniqueName="[CjenikListaEUR].[SifraCjenik].[All]" allUniqueName="[CjenikListaEUR].[SifraCjenik].[All]" dimensionUniqueName="[CjenikListaEUR]" displayFolder="" count="0" memberValueDatatype="130" unbalanced="0"/>
    <cacheHierarchy uniqueName="[CjenikListaEUR].[TipCPR]" caption="TipCPR" attribute="1" defaultMemberUniqueName="[CjenikListaEUR].[TipCPR].[All]" allUniqueName="[CjenikListaEUR].[TipCPR].[All]" dimensionUniqueName="[CjenikListaEUR]" displayFolder="" count="0" memberValueDatatype="130" unbalanced="0"/>
    <cacheHierarchy uniqueName="[CjenikListaEUR].[CijenaEUR]" caption="CijenaEUR" attribute="1" defaultMemberUniqueName="[CjenikListaEUR].[CijenaEUR].[All]" allUniqueName="[CjenikListaEUR].[CijenaEUR].[All]" dimensionUniqueName="[CjenikListaEUR]" displayFolder="" count="2" memberValueDatatype="130" unbalanced="0">
      <fieldsUsage count="2">
        <fieldUsage x="-1"/>
        <fieldUsage x="6"/>
      </fieldsUsage>
    </cacheHierarchy>
    <cacheHierarchy uniqueName="[Metali12Dana].[Period]" caption="Period" attribute="1" time="1" defaultMemberUniqueName="[Metali12Dana].[Period].[All]" allUniqueName="[Metali12Dana].[Period].[All]" dimensionUniqueName="[Metali12Dana]" displayFolder="" count="0" memberValueDatatype="7" unbalanced="0"/>
    <cacheHierarchy uniqueName="[Metali12Dana].[Cu]" caption="Cu" attribute="1" defaultMemberUniqueName="[Metali12Dana].[Cu].[All]" allUniqueName="[Metali12Dana].[Cu].[All]" dimensionUniqueName="[Metali12Dana]" displayFolder="" count="0" memberValueDatatype="20" unbalanced="0"/>
    <cacheHierarchy uniqueName="[Metali12Dana].[Al]" caption="Al" attribute="1" defaultMemberUniqueName="[Metali12Dana].[Al].[All]" allUniqueName="[Metali12Dana].[Al].[All]" dimensionUniqueName="[Metali12Dana]" displayFolder="" count="0" memberValueDatatype="20" unbalanced="0"/>
    <cacheHierarchy uniqueName="[Metali12Mjeseci].[Period]" caption="Period" attribute="1" defaultMemberUniqueName="[Metali12Mjeseci].[Period].[All]" allUniqueName="[Metali12Mjeseci].[Period].[All]" dimensionUniqueName="[Metali12Mjeseci]" displayFolder="" count="0" memberValueDatatype="130" unbalanced="0"/>
    <cacheHierarchy uniqueName="[Metali12Mjeseci].[Cu]" caption="Cu" attribute="1" defaultMemberUniqueName="[Metali12Mjeseci].[Cu].[All]" allUniqueName="[Metali12Mjeseci].[Cu].[All]" dimensionUniqueName="[Metali12Mjeseci]" displayFolder="" count="0" memberValueDatatype="20" unbalanced="0"/>
    <cacheHierarchy uniqueName="[Metali12Mjeseci].[Al]" caption="Al" attribute="1" defaultMemberUniqueName="[Metali12Mjeseci].[Al].[All]" allUniqueName="[Metali12Mjeseci].[Al].[All]" dimensionUniqueName="[Metali12Mjeseci]" displayFolder="" count="0" memberValueDatatype="20" unbalanced="0"/>
    <cacheHierarchy uniqueName="[Measures].[__XL_Count Metali12Dana]" caption="__XL_Count Metali12Dana" measure="1" displayFolder="" measureGroup="Metali12Dana" count="0" hidden="1"/>
    <cacheHierarchy uniqueName="[Measures].[__XL_Count Metali12Mjeseci]" caption="__XL_Count Metali12Mjeseci" measure="1" displayFolder="" measureGroup="Metali12Mjeseci" count="0" hidden="1"/>
    <cacheHierarchy uniqueName="[Measures].[__XL_Count CjenikListaEUR]" caption="__XL_Count CjenikListaEUR" measure="1" displayFolder="" measureGroup="CjenikListaEUR" count="0" hidden="1"/>
    <cacheHierarchy uniqueName="[Measures].[__No measures defined]" caption="__No measures defined" measure="1" displayFolder="" count="0" hidden="1"/>
    <cacheHierarchy uniqueName="[Measures].[Sum of Cu]" caption="Sum of Cu" measure="1" displayFolder="" measureGroup="Metali12Dana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 of Al]" caption="Sum of Al" measure="1" displayFolder="" measureGroup="Metali12Dana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Cu 2]" caption="Sum of Cu 2" measure="1" displayFolder="" measureGroup="Metali12Mjeseci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 of Al 2]" caption="Sum of Al 2" measure="1" displayFolder="" measureGroup="Metali12Mjeseci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</cacheHierarchies>
  <kpis count="0"/>
  <dimensions count="4">
    <dimension name="CjenikListaEUR" uniqueName="[CjenikListaEUR]" caption="CjenikListaEUR"/>
    <dimension measure="1" name="Measures" uniqueName="[Measures]" caption="Measures"/>
    <dimension name="Metali12Dana" uniqueName="[Metali12Dana]" caption="Metali12Dana"/>
    <dimension name="Metali12Mjeseci" uniqueName="[Metali12Mjeseci]" caption="Metali12Mjeseci"/>
  </dimensions>
  <measureGroups count="3">
    <measureGroup name="CjenikListaEUR" caption="CjenikListaEUR"/>
    <measureGroup name="Metali12Dana" caption="Metali12Dana"/>
    <measureGroup name="Metali12Mjeseci" caption="Metali12Mjeseci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8EB54D-5EDC-4926-892E-EA0AE073C8D4}" name="PivotTable1" cacheId="3" applyNumberFormats="0" applyBorderFormats="0" applyFontFormats="0" applyPatternFormats="0" applyAlignmentFormats="0" applyWidthHeightFormats="1" dataCaption="Values" tag="2712a23d-3876-4635-b153-877f5c000270" updatedVersion="8" minRefreshableVersion="3" showDrill="0" subtotalHiddenItems="1" rowGrandTotals="0" colGrandTotals="0" itemPrintTitles="1" createdVersion="8" indent="0" compact="0" compactData="0" multipleFieldFilters="0">
  <location ref="B3:K841" firstHeaderRow="1" firstDataRow="1" firstDataCol="10"/>
  <pivotFields count="10">
    <pivotField axis="axisRow" compact="0" allDrilled="1" outline="0" subtotalTop="0" showAll="0" dataSourceSort="1" defaultSubtotal="0" defaultAttributeDrillState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</items>
    </pivotField>
    <pivotField axis="axisRow" compact="0" allDrilled="1" outline="0" subtotalTop="0" showAll="0" dataSourceSort="1" defaultSubtotal="0" defaultAttributeDrillState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</items>
    </pivotField>
    <pivotField axis="axisRow" compact="0" allDrilled="1" outline="0" subtotalTop="0" showAll="0" sortType="ascending" defaultSubtotal="0" defaultAttributeDrillState="1">
      <items count="8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axis="axisRow" compact="0" allDrilled="1" outline="0" subtotalTop="0" showAll="0" defaultSubtotal="0" defaultAttributeDrillState="1">
      <items count="328">
        <item x="5"/>
        <item x="0"/>
        <item x="3"/>
        <item x="4"/>
        <item x="6"/>
        <item x="7"/>
        <item x="8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9"/>
        <item x="10"/>
        <item x="1"/>
        <item x="2"/>
        <item x="187"/>
        <item x="188"/>
        <item x="189"/>
        <item x="190"/>
        <item x="191"/>
        <item x="192"/>
        <item x="193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6"/>
        <item x="297"/>
        <item x="298"/>
        <item x="299"/>
        <item x="300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82"/>
        <item x="295"/>
        <item x="301"/>
        <item x="302"/>
        <item x="194"/>
        <item x="195"/>
      </items>
    </pivotField>
    <pivotField axis="axisRow" compact="0" allDrilled="1" outline="0" subtotalTop="0" showAll="0" dataSourceSort="1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name="Cijena_x000a_(EUR/km)" axis="axisRow" compact="0" allDrilled="1" outline="0" subtotalTop="0" showAll="0" dataSourceSort="1" defaultSubtotal="0" defaultAttributeDrillState="1">
      <items count="7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</items>
    </pivotField>
    <pivotField name="Težina_x000a_(kg/km)" axis="axisRow" compact="0" allDrilled="1" outline="0" subtotalTop="0" showAll="0" dataSourceSort="1" defaultSubtotal="0" defaultAttributeDrillState="1">
      <items count="4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</items>
    </pivotField>
    <pivotField name="Al-Cu_x000a_(kg/km)" axis="axisRow" compact="0" allDrilled="1" outline="0" subtotalTop="0" showAll="0" dataSourceSort="1" defaultSubtotal="0" defaultAttributeDrillState="1">
      <items count="2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</items>
    </pivotField>
    <pivotField name="Promjer_x000a_(mm)" axis="axisRow" compact="0" allDrilled="1" outline="0" subtotalTop="0" showAll="0" dataSourceSort="1" defaultSubtotal="0" defaultAttributeDrillState="1">
      <items count="5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</items>
    </pivotField>
  </pivotFields>
  <rowFields count="10">
    <field x="0"/>
    <field x="1"/>
    <field x="2"/>
    <field x="3"/>
    <field x="4"/>
    <field x="5"/>
    <field x="6"/>
    <field x="7"/>
    <field x="8"/>
    <field x="9"/>
  </rowFields>
  <rowItems count="838">
    <i>
      <x/>
      <x/>
      <x/>
      <x/>
      <x v="1"/>
      <x/>
      <x/>
      <x/>
      <x/>
      <x/>
    </i>
    <i r="2">
      <x v="1"/>
      <x v="1"/>
      <x v="184"/>
      <x v="1"/>
      <x v="1"/>
      <x v="1"/>
      <x v="1"/>
      <x v="1"/>
    </i>
    <i r="2">
      <x v="2"/>
      <x v="1"/>
      <x v="185"/>
      <x v="1"/>
      <x v="2"/>
      <x v="2"/>
      <x v="2"/>
      <x v="2"/>
    </i>
    <i r="2">
      <x v="3"/>
      <x v="1"/>
      <x v="1"/>
      <x v="1"/>
      <x v="3"/>
      <x v="3"/>
      <x v="3"/>
      <x v="3"/>
    </i>
    <i r="2">
      <x v="4"/>
      <x v="1"/>
      <x v="2"/>
      <x v="1"/>
      <x v="4"/>
      <x v="4"/>
      <x v="4"/>
      <x v="4"/>
    </i>
    <i r="2">
      <x v="5"/>
      <x v="1"/>
      <x v="3"/>
      <x v="1"/>
      <x v="5"/>
      <x v="5"/>
      <x v="5"/>
      <x v="5"/>
    </i>
    <i>
      <x v="1"/>
      <x v="1"/>
      <x v="6"/>
      <x/>
      <x/>
      <x/>
      <x/>
      <x/>
      <x/>
      <x v="6"/>
    </i>
    <i r="2">
      <x v="7"/>
      <x v="1"/>
      <x v="3"/>
      <x v="1"/>
      <x v="6"/>
      <x v="6"/>
      <x v="6"/>
      <x v="7"/>
    </i>
    <i r="2">
      <x v="8"/>
      <x v="1"/>
      <x v="4"/>
      <x v="2"/>
      <x v="7"/>
      <x v="7"/>
      <x v="7"/>
      <x v="8"/>
    </i>
    <i r="2">
      <x v="9"/>
      <x v="1"/>
      <x v="5"/>
      <x v="2"/>
      <x v="8"/>
      <x v="8"/>
      <x v="8"/>
      <x v="9"/>
    </i>
    <i r="2">
      <x v="10"/>
      <x v="1"/>
      <x v="6"/>
      <x v="2"/>
      <x v="9"/>
      <x v="9"/>
      <x v="9"/>
      <x v="10"/>
    </i>
    <i>
      <x v="2"/>
      <x v="2"/>
      <x v="11"/>
      <x/>
      <x/>
      <x/>
      <x/>
      <x/>
      <x/>
      <x v="11"/>
    </i>
    <i r="2">
      <x v="12"/>
      <x v="1"/>
      <x v="182"/>
      <x v="1"/>
      <x v="10"/>
      <x v="10"/>
      <x v="10"/>
      <x v="12"/>
    </i>
    <i r="2">
      <x v="13"/>
      <x v="1"/>
      <x v="183"/>
      <x v="1"/>
      <x v="11"/>
      <x v="11"/>
      <x v="11"/>
      <x v="13"/>
    </i>
    <i r="2">
      <x v="14"/>
      <x v="1"/>
      <x v="7"/>
      <x v="1"/>
      <x v="12"/>
      <x v="12"/>
      <x v="12"/>
      <x v="14"/>
    </i>
    <i>
      <x v="3"/>
      <x v="3"/>
      <x v="15"/>
      <x/>
      <x/>
      <x/>
      <x/>
      <x/>
      <x/>
      <x v="11"/>
    </i>
    <i r="2">
      <x v="16"/>
      <x v="1"/>
      <x v="184"/>
      <x v="1"/>
      <x v="13"/>
      <x v="1"/>
      <x v="1"/>
      <x v="15"/>
    </i>
    <i r="2">
      <x v="17"/>
      <x v="1"/>
      <x v="185"/>
      <x v="1"/>
      <x v="14"/>
      <x v="2"/>
      <x v="2"/>
      <x v="16"/>
    </i>
    <i r="2">
      <x v="18"/>
      <x v="1"/>
      <x v="1"/>
      <x v="1"/>
      <x v="15"/>
      <x v="3"/>
      <x v="3"/>
      <x v="17"/>
    </i>
    <i r="2">
      <x v="19"/>
      <x v="1"/>
      <x v="2"/>
      <x v="1"/>
      <x v="16"/>
      <x v="4"/>
      <x v="4"/>
      <x v="18"/>
    </i>
    <i r="2">
      <x v="20"/>
      <x v="1"/>
      <x v="3"/>
      <x v="1"/>
      <x v="17"/>
      <x v="5"/>
      <x v="5"/>
      <x v="19"/>
    </i>
    <i r="2">
      <x v="21"/>
      <x v="1"/>
      <x v="4"/>
      <x v="1"/>
      <x v="18"/>
      <x v="7"/>
      <x v="7"/>
      <x v="20"/>
    </i>
    <i r="2">
      <x v="22"/>
      <x v="1"/>
      <x v="5"/>
      <x v="3"/>
      <x v="19"/>
      <x v="8"/>
      <x v="8"/>
      <x v="21"/>
    </i>
    <i r="2">
      <x v="23"/>
      <x v="1"/>
      <x v="6"/>
      <x v="2"/>
      <x v="20"/>
      <x v="13"/>
      <x v="9"/>
      <x v="22"/>
    </i>
    <i r="2">
      <x v="24"/>
      <x v="1"/>
      <x v="8"/>
      <x v="2"/>
      <x v="21"/>
      <x v="14"/>
      <x v="13"/>
      <x v="23"/>
    </i>
    <i r="2">
      <x v="25"/>
      <x v="1"/>
      <x v="9"/>
      <x v="2"/>
      <x v="22"/>
      <x v="15"/>
      <x v="14"/>
      <x v="24"/>
    </i>
    <i r="2">
      <x v="26"/>
      <x v="1"/>
      <x v="10"/>
      <x v="2"/>
      <x v="23"/>
      <x v="16"/>
      <x v="15"/>
      <x v="25"/>
    </i>
    <i r="2">
      <x v="27"/>
      <x v="1"/>
      <x v="11"/>
      <x v="2"/>
      <x v="24"/>
      <x v="17"/>
      <x v="16"/>
      <x v="26"/>
    </i>
    <i r="2">
      <x v="28"/>
      <x v="1"/>
      <x v="12"/>
      <x v="2"/>
      <x v="25"/>
      <x v="18"/>
      <x v="17"/>
      <x v="27"/>
    </i>
    <i r="2">
      <x v="29"/>
      <x v="1"/>
      <x v="13"/>
      <x v="2"/>
      <x v="26"/>
      <x v="19"/>
      <x v="18"/>
      <x v="28"/>
    </i>
    <i r="2">
      <x v="30"/>
      <x v="1"/>
      <x v="14"/>
      <x v="2"/>
      <x v="27"/>
      <x v="20"/>
      <x v="19"/>
      <x v="29"/>
    </i>
    <i>
      <x v="4"/>
      <x v="4"/>
      <x v="31"/>
      <x/>
      <x/>
      <x/>
      <x/>
      <x/>
      <x/>
      <x v="30"/>
    </i>
    <i r="2">
      <x v="32"/>
      <x v="1"/>
      <x v="12"/>
      <x v="2"/>
      <x v="28"/>
      <x v="21"/>
      <x v="17"/>
      <x v="31"/>
    </i>
    <i>
      <x v="5"/>
      <x v="5"/>
      <x v="33"/>
      <x/>
      <x/>
      <x/>
      <x/>
      <x/>
      <x/>
      <x v="32"/>
    </i>
    <i r="2">
      <x v="34"/>
      <x v="1"/>
      <x v="15"/>
      <x v="1"/>
      <x v="29"/>
      <x v="22"/>
      <x v="20"/>
      <x v="33"/>
    </i>
    <i r="2">
      <x v="35"/>
      <x v="1"/>
      <x v="16"/>
      <x v="4"/>
      <x v="30"/>
      <x v="23"/>
      <x v="21"/>
      <x v="34"/>
    </i>
    <i r="2">
      <x v="36"/>
      <x v="1"/>
      <x v="16"/>
      <x v="5"/>
      <x v="31"/>
      <x v="23"/>
      <x v="21"/>
      <x v="34"/>
    </i>
    <i r="2">
      <x v="37"/>
      <x v="1"/>
      <x v="17"/>
      <x v="1"/>
      <x v="32"/>
      <x v="24"/>
      <x v="4"/>
      <x v="35"/>
    </i>
    <i r="2">
      <x v="38"/>
      <x v="1"/>
      <x v="17"/>
      <x v="5"/>
      <x v="33"/>
      <x v="24"/>
      <x v="4"/>
      <x v="35"/>
    </i>
    <i r="2">
      <x v="39"/>
      <x v="1"/>
      <x v="18"/>
      <x v="4"/>
      <x v="34"/>
      <x v="25"/>
      <x v="22"/>
      <x v="36"/>
    </i>
    <i r="2">
      <x v="40"/>
      <x v="1"/>
      <x v="18"/>
      <x v="5"/>
      <x v="35"/>
      <x v="25"/>
      <x v="22"/>
      <x v="36"/>
    </i>
    <i r="2">
      <x v="41"/>
      <x v="1"/>
      <x v="19"/>
      <x v="6"/>
      <x v="36"/>
      <x v="26"/>
      <x v="23"/>
      <x v="37"/>
    </i>
    <i r="2">
      <x v="42"/>
      <x v="1"/>
      <x v="20"/>
      <x v="4"/>
      <x v="37"/>
      <x v="25"/>
      <x v="22"/>
      <x v="38"/>
    </i>
    <i r="2">
      <x v="43"/>
      <x v="1"/>
      <x v="20"/>
      <x v="5"/>
      <x v="38"/>
      <x v="25"/>
      <x v="22"/>
      <x v="38"/>
    </i>
    <i r="2">
      <x v="44"/>
      <x v="1"/>
      <x v="21"/>
      <x v="1"/>
      <x v="39"/>
      <x v="27"/>
      <x v="5"/>
      <x v="39"/>
    </i>
    <i r="2">
      <x v="45"/>
      <x v="1"/>
      <x v="21"/>
      <x v="5"/>
      <x v="40"/>
      <x v="27"/>
      <x v="5"/>
      <x v="39"/>
    </i>
    <i r="2">
      <x v="46"/>
      <x v="1"/>
      <x v="22"/>
      <x v="4"/>
      <x v="41"/>
      <x v="28"/>
      <x v="24"/>
      <x v="40"/>
    </i>
    <i r="2">
      <x v="47"/>
      <x v="1"/>
      <x v="22"/>
      <x v="5"/>
      <x v="42"/>
      <x v="28"/>
      <x v="24"/>
      <x v="40"/>
    </i>
    <i r="2">
      <x v="48"/>
      <x v="1"/>
      <x v="23"/>
      <x v="2"/>
      <x v="43"/>
      <x v="29"/>
      <x v="25"/>
      <x v="41"/>
    </i>
    <i r="2">
      <x v="49"/>
      <x v="1"/>
      <x v="24"/>
      <x v="2"/>
      <x v="44"/>
      <x v="30"/>
      <x v="26"/>
      <x v="42"/>
    </i>
    <i r="2">
      <x v="50"/>
      <x v="1"/>
      <x v="25"/>
      <x v="2"/>
      <x v="45"/>
      <x v="31"/>
      <x v="7"/>
      <x v="43"/>
    </i>
    <i r="2">
      <x v="51"/>
      <x v="1"/>
      <x v="26"/>
      <x v="2"/>
      <x v="46"/>
      <x v="32"/>
      <x v="27"/>
      <x v="44"/>
    </i>
    <i r="2">
      <x v="52"/>
      <x v="1"/>
      <x v="27"/>
      <x v="2"/>
      <x v="47"/>
      <x v="33"/>
      <x v="28"/>
      <x v="45"/>
    </i>
    <i r="2">
      <x v="53"/>
      <x v="1"/>
      <x v="28"/>
      <x v="3"/>
      <x v="48"/>
      <x v="34"/>
      <x v="29"/>
      <x v="46"/>
    </i>
    <i r="2">
      <x v="54"/>
      <x v="1"/>
      <x v="29"/>
      <x v="3"/>
      <x v="49"/>
      <x v="35"/>
      <x v="30"/>
      <x v="47"/>
    </i>
    <i r="2">
      <x v="55"/>
      <x v="1"/>
      <x v="30"/>
      <x v="2"/>
      <x v="50"/>
      <x v="36"/>
      <x v="13"/>
      <x v="48"/>
    </i>
    <i>
      <x v="6"/>
      <x v="6"/>
      <x v="56"/>
      <x/>
      <x/>
      <x/>
      <x/>
      <x/>
      <x/>
      <x v="49"/>
    </i>
    <i r="2">
      <x v="57"/>
      <x v="1"/>
      <x v="16"/>
      <x v="1"/>
      <x v="51"/>
      <x v="37"/>
      <x v="21"/>
      <x v="50"/>
    </i>
    <i r="2">
      <x v="58"/>
      <x v="1"/>
      <x v="20"/>
      <x v="1"/>
      <x v="52"/>
      <x v="38"/>
      <x v="22"/>
      <x v="51"/>
    </i>
    <i>
      <x v="7"/>
      <x v="7"/>
      <x v="59"/>
      <x/>
      <x/>
      <x/>
      <x/>
      <x/>
      <x/>
      <x v="52"/>
    </i>
    <i r="2">
      <x v="60"/>
      <x v="1"/>
      <x v="31"/>
      <x v="1"/>
      <x v="53"/>
      <x v="39"/>
      <x v="1"/>
      <x v="53"/>
    </i>
    <i>
      <x v="8"/>
      <x v="8"/>
      <x v="61"/>
      <x/>
      <x/>
      <x/>
      <x/>
      <x/>
      <x/>
      <x v="54"/>
    </i>
    <i r="2">
      <x v="62"/>
      <x v="1"/>
      <x v="31"/>
      <x v="6"/>
      <x v="54"/>
      <x v="40"/>
      <x v="1"/>
      <x v="55"/>
    </i>
    <i r="2">
      <x v="63"/>
      <x v="1"/>
      <x v="32"/>
      <x v="6"/>
      <x v="55"/>
      <x v="41"/>
      <x v="31"/>
      <x v="56"/>
    </i>
    <i r="2">
      <x v="64"/>
      <x v="1"/>
      <x v="33"/>
      <x v="1"/>
      <x v="56"/>
      <x v="42"/>
      <x v="20"/>
      <x v="57"/>
    </i>
    <i r="2">
      <x v="65"/>
      <x v="1"/>
      <x v="34"/>
      <x v="1"/>
      <x v="57"/>
      <x v="43"/>
      <x v="32"/>
      <x v="58"/>
    </i>
    <i>
      <x v="9"/>
      <x v="9"/>
      <x v="66"/>
      <x/>
      <x/>
      <x/>
      <x/>
      <x/>
      <x/>
      <x v="59"/>
    </i>
    <i r="2">
      <x v="67"/>
      <x v="1"/>
      <x v="35"/>
      <x v="1"/>
      <x v="58"/>
      <x v="4"/>
      <x v="33"/>
      <x v="60"/>
    </i>
    <i r="2">
      <x v="68"/>
      <x v="1"/>
      <x v="36"/>
      <x v="1"/>
      <x v="59"/>
      <x v="44"/>
      <x v="20"/>
      <x v="61"/>
    </i>
    <i r="2">
      <x v="69"/>
      <x v="1"/>
      <x v="37"/>
      <x v="1"/>
      <x v="60"/>
      <x v="45"/>
      <x v="3"/>
      <x v="62"/>
    </i>
    <i r="2">
      <x v="70"/>
      <x v="1"/>
      <x v="38"/>
      <x v="1"/>
      <x v="61"/>
      <x v="46"/>
      <x v="34"/>
      <x v="63"/>
    </i>
    <i r="2">
      <x v="71"/>
      <x v="1"/>
      <x v="39"/>
      <x v="1"/>
      <x v="62"/>
      <x v="47"/>
      <x v="35"/>
      <x v="64"/>
    </i>
    <i r="2">
      <x v="72"/>
      <x v="1"/>
      <x v="15"/>
      <x v="1"/>
      <x v="63"/>
      <x v="48"/>
      <x v="20"/>
      <x v="65"/>
    </i>
    <i r="2">
      <x v="73"/>
      <x v="1"/>
      <x v="40"/>
      <x v="3"/>
      <x v="64"/>
      <x v="22"/>
      <x v="21"/>
      <x v="66"/>
    </i>
    <i r="2">
      <x v="74"/>
      <x v="1"/>
      <x v="41"/>
      <x v="1"/>
      <x v="65"/>
      <x v="49"/>
      <x v="4"/>
      <x v="67"/>
    </i>
    <i r="2">
      <x v="75"/>
      <x v="1"/>
      <x v="42"/>
      <x v="3"/>
      <x v="66"/>
      <x v="50"/>
      <x v="22"/>
      <x v="68"/>
    </i>
    <i r="2">
      <x v="76"/>
      <x v="1"/>
      <x v="43"/>
      <x v="1"/>
      <x v="67"/>
      <x v="51"/>
      <x v="23"/>
      <x v="69"/>
    </i>
    <i r="2">
      <x v="77"/>
      <x v="1"/>
      <x v="44"/>
      <x v="1"/>
      <x v="68"/>
      <x v="22"/>
      <x v="34"/>
      <x v="70"/>
    </i>
    <i r="2">
      <x v="78"/>
      <x v="1"/>
      <x v="45"/>
      <x v="3"/>
      <x v="69"/>
      <x v="50"/>
      <x v="22"/>
      <x v="71"/>
    </i>
    <i r="2">
      <x v="79"/>
      <x v="1"/>
      <x v="46"/>
      <x v="1"/>
      <x v="70"/>
      <x v="52"/>
      <x v="5"/>
      <x v="72"/>
    </i>
    <i r="2">
      <x v="80"/>
      <x v="1"/>
      <x v="47"/>
      <x v="1"/>
      <x v="71"/>
      <x v="8"/>
      <x v="24"/>
      <x v="73"/>
    </i>
    <i r="2">
      <x v="81"/>
      <x v="1"/>
      <x v="48"/>
      <x v="2"/>
      <x v="72"/>
      <x v="53"/>
      <x v="30"/>
      <x v="74"/>
    </i>
    <i r="2">
      <x v="82"/>
      <x v="1"/>
      <x v="49"/>
      <x v="2"/>
      <x v="73"/>
      <x v="54"/>
      <x v="29"/>
      <x v="75"/>
    </i>
    <i>
      <x v="10"/>
      <x v="10"/>
      <x v="83"/>
      <x/>
      <x/>
      <x/>
      <x/>
      <x/>
      <x/>
      <x v="76"/>
    </i>
    <i r="2">
      <x v="84"/>
      <x v="1"/>
      <x v="50"/>
      <x v="2"/>
      <x v="74"/>
      <x v="55"/>
      <x v="7"/>
      <x v="77"/>
    </i>
    <i r="2">
      <x v="85"/>
      <x v="1"/>
      <x v="51"/>
      <x v="2"/>
      <x v="75"/>
      <x v="56"/>
      <x v="8"/>
      <x v="42"/>
    </i>
    <i r="2">
      <x v="86"/>
      <x v="1"/>
      <x v="52"/>
      <x v="2"/>
      <x v="76"/>
      <x v="32"/>
      <x v="9"/>
      <x v="78"/>
    </i>
    <i r="2">
      <x v="87"/>
      <x v="1"/>
      <x v="53"/>
      <x v="2"/>
      <x v="77"/>
      <x v="57"/>
      <x v="13"/>
      <x v="79"/>
    </i>
    <i r="2">
      <x v="88"/>
      <x v="1"/>
      <x v="54"/>
      <x v="2"/>
      <x v="78"/>
      <x v="58"/>
      <x v="14"/>
      <x v="80"/>
    </i>
    <i r="2">
      <x v="89"/>
      <x v="1"/>
      <x v="55"/>
      <x v="2"/>
      <x v="79"/>
      <x v="59"/>
      <x v="15"/>
      <x v="81"/>
    </i>
    <i r="2">
      <x v="90"/>
      <x v="1"/>
      <x v="56"/>
      <x v="2"/>
      <x v="80"/>
      <x v="60"/>
      <x v="16"/>
      <x v="82"/>
    </i>
    <i r="2">
      <x v="91"/>
      <x v="1"/>
      <x v="57"/>
      <x v="2"/>
      <x v="81"/>
      <x v="61"/>
      <x v="17"/>
      <x v="83"/>
    </i>
    <i r="2">
      <x v="92"/>
      <x v="1"/>
      <x v="58"/>
      <x v="2"/>
      <x v="82"/>
      <x v="62"/>
      <x v="18"/>
      <x v="84"/>
    </i>
    <i r="2">
      <x v="93"/>
      <x v="1"/>
      <x v="59"/>
      <x v="2"/>
      <x v="83"/>
      <x v="63"/>
      <x v="19"/>
      <x v="85"/>
    </i>
    <i r="2">
      <x v="94"/>
      <x v="1"/>
      <x v="60"/>
      <x v="2"/>
      <x v="84"/>
      <x v="64"/>
      <x v="36"/>
      <x v="86"/>
    </i>
    <i r="2">
      <x v="95"/>
      <x v="1"/>
      <x v="15"/>
      <x v="2"/>
      <x v="85"/>
      <x v="25"/>
      <x v="20"/>
      <x v="37"/>
    </i>
    <i r="2">
      <x v="96"/>
      <x v="1"/>
      <x v="44"/>
      <x v="2"/>
      <x v="86"/>
      <x v="27"/>
      <x v="34"/>
      <x v="87"/>
    </i>
    <i r="2">
      <x v="97"/>
      <x v="1"/>
      <x v="61"/>
      <x v="2"/>
      <x v="87"/>
      <x v="65"/>
      <x v="37"/>
      <x v="88"/>
    </i>
    <i r="2">
      <x v="98"/>
      <x v="1"/>
      <x v="62"/>
      <x v="2"/>
      <x v="88"/>
      <x v="66"/>
      <x v="25"/>
      <x v="89"/>
    </i>
    <i>
      <x v="11"/>
      <x v="11"/>
      <x v="99"/>
      <x/>
      <x/>
      <x/>
      <x/>
      <x/>
      <x/>
      <x v="90"/>
    </i>
    <i r="2">
      <x v="100"/>
      <x v="1"/>
      <x v="16"/>
      <x v="3"/>
      <x v="89"/>
      <x v="25"/>
      <x v="21"/>
      <x v="91"/>
    </i>
    <i r="2">
      <x v="101"/>
      <x v="1"/>
      <x v="20"/>
      <x v="3"/>
      <x v="90"/>
      <x v="55"/>
      <x v="22"/>
      <x v="42"/>
    </i>
    <i r="2">
      <x v="102"/>
      <x v="1"/>
      <x v="23"/>
      <x v="2"/>
      <x v="91"/>
      <x v="31"/>
      <x v="25"/>
      <x v="79"/>
    </i>
    <i r="2">
      <x v="103"/>
      <x v="1"/>
      <x v="24"/>
      <x v="2"/>
      <x v="92"/>
      <x v="67"/>
      <x v="26"/>
      <x v="92"/>
    </i>
    <i r="2">
      <x v="104"/>
      <x v="1"/>
      <x v="63"/>
      <x v="2"/>
      <x v="93"/>
      <x v="68"/>
      <x v="29"/>
      <x v="93"/>
    </i>
    <i r="2">
      <x v="105"/>
      <x v="1"/>
      <x v="17"/>
      <x v="2"/>
      <x v="94"/>
      <x v="69"/>
      <x v="4"/>
      <x v="94"/>
    </i>
    <i r="2">
      <x v="106"/>
      <x v="1"/>
      <x v="21"/>
      <x v="2"/>
      <x v="95"/>
      <x v="70"/>
      <x v="5"/>
      <x v="95"/>
    </i>
    <i r="2">
      <x v="107"/>
      <x v="1"/>
      <x v="25"/>
      <x v="2"/>
      <x v="96"/>
      <x v="71"/>
      <x v="7"/>
      <x v="96"/>
    </i>
    <i r="2">
      <x v="108"/>
      <x v="1"/>
      <x v="26"/>
      <x v="2"/>
      <x v="97"/>
      <x v="72"/>
      <x v="27"/>
      <x v="97"/>
    </i>
    <i r="2">
      <x v="109"/>
      <x v="1"/>
      <x v="64"/>
      <x v="2"/>
      <x v="98"/>
      <x v="73"/>
      <x v="28"/>
      <x v="98"/>
    </i>
    <i r="2">
      <x v="110"/>
      <x v="1"/>
      <x v="65"/>
      <x v="2"/>
      <x v="99"/>
      <x v="74"/>
      <x v="38"/>
      <x v="83"/>
    </i>
    <i r="2">
      <x v="111"/>
      <x v="1"/>
      <x v="66"/>
      <x v="2"/>
      <x v="100"/>
      <x v="18"/>
      <x v="39"/>
      <x v="99"/>
    </i>
    <i r="2">
      <x v="112"/>
      <x v="1"/>
      <x v="67"/>
      <x v="2"/>
      <x v="101"/>
      <x v="75"/>
      <x v="40"/>
      <x v="100"/>
    </i>
    <i r="2">
      <x v="113"/>
      <x v="1"/>
      <x v="68"/>
      <x v="2"/>
      <x v="102"/>
      <x v="76"/>
      <x v="41"/>
      <x v="101"/>
    </i>
    <i r="2">
      <x v="114"/>
      <x v="1"/>
      <x v="69"/>
      <x v="2"/>
      <x v="103"/>
      <x v="77"/>
      <x v="42"/>
      <x v="102"/>
    </i>
    <i r="2">
      <x v="115"/>
      <x v="1"/>
      <x v="70"/>
      <x v="2"/>
      <x v="104"/>
      <x v="78"/>
      <x v="43"/>
      <x v="103"/>
    </i>
    <i r="2">
      <x v="116"/>
      <x v="1"/>
      <x v="71"/>
      <x v="2"/>
      <x v="105"/>
      <x v="79"/>
      <x v="44"/>
      <x v="104"/>
    </i>
    <i r="2">
      <x v="117"/>
      <x v="1"/>
      <x v="72"/>
      <x v="2"/>
      <x v="106"/>
      <x v="80"/>
      <x v="45"/>
      <x v="105"/>
    </i>
    <i r="2">
      <x v="118"/>
      <x v="1"/>
      <x v="73"/>
      <x v="2"/>
      <x v="107"/>
      <x v="81"/>
      <x v="46"/>
      <x v="106"/>
    </i>
    <i r="2">
      <x v="119"/>
      <x v="1"/>
      <x v="74"/>
      <x v="2"/>
      <x v="108"/>
      <x v="82"/>
      <x v="47"/>
      <x v="107"/>
    </i>
    <i r="2">
      <x v="120"/>
      <x v="1"/>
      <x v="18"/>
      <x v="2"/>
      <x v="109"/>
      <x v="28"/>
      <x v="22"/>
      <x v="78"/>
    </i>
    <i r="2">
      <x v="121"/>
      <x v="1"/>
      <x v="22"/>
      <x v="2"/>
      <x v="110"/>
      <x v="56"/>
      <x v="24"/>
      <x v="79"/>
    </i>
    <i r="2">
      <x v="122"/>
      <x v="1"/>
      <x v="29"/>
      <x v="2"/>
      <x v="111"/>
      <x v="83"/>
      <x v="30"/>
      <x v="92"/>
    </i>
    <i r="2">
      <x v="123"/>
      <x v="1"/>
      <x v="28"/>
      <x v="2"/>
      <x v="112"/>
      <x v="84"/>
      <x v="29"/>
      <x v="81"/>
    </i>
    <i r="2">
      <x v="124"/>
      <x v="1"/>
      <x v="75"/>
      <x v="2"/>
      <x v="113"/>
      <x v="85"/>
      <x v="13"/>
      <x v="82"/>
    </i>
    <i r="2">
      <x v="125"/>
      <x v="1"/>
      <x v="76"/>
      <x v="2"/>
      <x v="114"/>
      <x v="86"/>
      <x v="48"/>
      <x v="108"/>
    </i>
    <i r="2">
      <x v="126"/>
      <x v="1"/>
      <x v="77"/>
      <x v="2"/>
      <x v="115"/>
      <x v="87"/>
      <x v="49"/>
      <x v="109"/>
    </i>
    <i r="2">
      <x v="127"/>
      <x v="1"/>
      <x v="322"/>
      <x v="2"/>
      <x v="116"/>
      <x v="88"/>
      <x v="50"/>
      <x v="102"/>
    </i>
    <i r="2">
      <x v="128"/>
      <x v="1"/>
      <x v="78"/>
      <x v="2"/>
      <x v="117"/>
      <x v="89"/>
      <x v="51"/>
      <x v="110"/>
    </i>
    <i r="2">
      <x v="129"/>
      <x v="1"/>
      <x v="79"/>
      <x v="2"/>
      <x v="118"/>
      <x v="90"/>
      <x v="52"/>
      <x v="111"/>
    </i>
    <i r="2">
      <x v="130"/>
      <x v="1"/>
      <x v="80"/>
      <x v="2"/>
      <x v="119"/>
      <x v="91"/>
      <x v="53"/>
      <x v="112"/>
    </i>
    <i>
      <x v="12"/>
      <x v="12"/>
      <x v="131"/>
      <x/>
      <x/>
      <x/>
      <x/>
      <x/>
      <x/>
      <x v="113"/>
    </i>
    <i r="2">
      <x v="132"/>
      <x v="1"/>
      <x v="19"/>
      <x v="2"/>
      <x v="120"/>
      <x v="92"/>
      <x v="23"/>
      <x v="114"/>
    </i>
    <i r="2">
      <x v="133"/>
      <x v="1"/>
      <x v="81"/>
      <x v="2"/>
      <x v="121"/>
      <x v="13"/>
      <x v="54"/>
      <x v="115"/>
    </i>
    <i r="2">
      <x v="134"/>
      <x v="1"/>
      <x v="82"/>
      <x v="2"/>
      <x v="122"/>
      <x v="71"/>
      <x v="26"/>
      <x v="116"/>
    </i>
    <i r="2">
      <x v="135"/>
      <x v="1"/>
      <x v="83"/>
      <x v="2"/>
      <x v="123"/>
      <x v="93"/>
      <x v="55"/>
      <x v="117"/>
    </i>
    <i r="2">
      <x v="136"/>
      <x v="1"/>
      <x v="84"/>
      <x v="2"/>
      <x v="124"/>
      <x v="94"/>
      <x v="27"/>
      <x v="118"/>
    </i>
    <i r="2">
      <x v="137"/>
      <x v="1"/>
      <x v="85"/>
      <x v="2"/>
      <x v="125"/>
      <x v="95"/>
      <x v="56"/>
      <x v="119"/>
    </i>
    <i r="2">
      <x v="138"/>
      <x v="1"/>
      <x v="86"/>
      <x v="2"/>
      <x v="126"/>
      <x v="96"/>
      <x v="57"/>
      <x v="120"/>
    </i>
    <i r="2">
      <x v="139"/>
      <x v="1"/>
      <x v="87"/>
      <x v="2"/>
      <x v="127"/>
      <x v="67"/>
      <x v="58"/>
      <x v="121"/>
    </i>
    <i r="2">
      <x v="140"/>
      <x v="1"/>
      <x v="88"/>
      <x v="2"/>
      <x v="128"/>
      <x v="94"/>
      <x v="8"/>
      <x v="122"/>
    </i>
    <i r="2">
      <x v="141"/>
      <x v="1"/>
      <x v="89"/>
      <x v="2"/>
      <x v="129"/>
      <x v="95"/>
      <x v="29"/>
      <x v="123"/>
    </i>
    <i r="2">
      <x v="142"/>
      <x v="1"/>
      <x v="90"/>
      <x v="2"/>
      <x v="130"/>
      <x v="97"/>
      <x v="9"/>
      <x v="124"/>
    </i>
    <i r="2">
      <x v="143"/>
      <x v="1"/>
      <x v="91"/>
      <x v="2"/>
      <x v="131"/>
      <x v="15"/>
      <x v="28"/>
      <x v="125"/>
    </i>
    <i r="2">
      <x v="144"/>
      <x v="1"/>
      <x v="92"/>
      <x v="2"/>
      <x v="132"/>
      <x v="98"/>
      <x v="59"/>
      <x v="126"/>
    </i>
    <i r="2">
      <x v="145"/>
      <x v="1"/>
      <x v="93"/>
      <x v="2"/>
      <x v="133"/>
      <x v="74"/>
      <x v="60"/>
      <x v="127"/>
    </i>
    <i>
      <x v="13"/>
      <x v="13"/>
      <x v="146"/>
      <x/>
      <x/>
      <x/>
      <x/>
      <x/>
      <x/>
      <x v="128"/>
    </i>
    <i r="2">
      <x v="147"/>
      <x v="1"/>
      <x v="51"/>
      <x v="2"/>
      <x v="134"/>
      <x v="99"/>
      <x v="8"/>
      <x v="129"/>
    </i>
    <i r="2">
      <x v="148"/>
      <x v="1"/>
      <x v="52"/>
      <x v="2"/>
      <x v="135"/>
      <x v="100"/>
      <x v="9"/>
      <x v="130"/>
    </i>
    <i r="2">
      <x v="149"/>
      <x v="1"/>
      <x v="53"/>
      <x v="2"/>
      <x v="136"/>
      <x v="101"/>
      <x v="13"/>
      <x v="131"/>
    </i>
    <i r="2">
      <x v="150"/>
      <x v="1"/>
      <x v="54"/>
      <x v="2"/>
      <x v="137"/>
      <x v="102"/>
      <x v="14"/>
      <x v="132"/>
    </i>
    <i r="2">
      <x v="151"/>
      <x v="1"/>
      <x v="55"/>
      <x v="2"/>
      <x v="138"/>
      <x v="103"/>
      <x v="15"/>
      <x v="133"/>
    </i>
    <i r="2">
      <x v="152"/>
      <x v="1"/>
      <x v="56"/>
      <x v="2"/>
      <x v="139"/>
      <x v="104"/>
      <x v="16"/>
      <x v="134"/>
    </i>
    <i r="2">
      <x v="153"/>
      <x v="1"/>
      <x v="57"/>
      <x v="2"/>
      <x v="140"/>
      <x v="105"/>
      <x v="17"/>
      <x v="135"/>
    </i>
    <i r="2">
      <x v="154"/>
      <x v="1"/>
      <x v="58"/>
      <x v="2"/>
      <x v="141"/>
      <x v="106"/>
      <x v="18"/>
      <x v="136"/>
    </i>
    <i r="2">
      <x v="155"/>
      <x v="1"/>
      <x v="59"/>
      <x v="2"/>
      <x v="142"/>
      <x v="107"/>
      <x v="19"/>
      <x v="137"/>
    </i>
    <i r="2">
      <x v="156"/>
      <x v="1"/>
      <x v="60"/>
      <x v="2"/>
      <x v="143"/>
      <x v="108"/>
      <x v="36"/>
      <x v="138"/>
    </i>
    <i r="2">
      <x v="157"/>
      <x v="1"/>
      <x v="94"/>
      <x v="2"/>
      <x v="144"/>
      <x v="109"/>
      <x v="61"/>
      <x v="139"/>
    </i>
    <i>
      <x v="14"/>
      <x v="14"/>
      <x v="158"/>
      <x/>
      <x/>
      <x/>
      <x/>
      <x/>
      <x/>
      <x v="128"/>
    </i>
    <i r="2">
      <x v="159"/>
      <x v="1"/>
      <x v="15"/>
      <x v="2"/>
      <x v="145"/>
      <x v="110"/>
      <x v="20"/>
      <x v="140"/>
    </i>
    <i r="2">
      <x v="160"/>
      <x v="1"/>
      <x v="44"/>
      <x v="2"/>
      <x v="146"/>
      <x v="111"/>
      <x v="34"/>
      <x v="141"/>
    </i>
    <i r="2">
      <x v="161"/>
      <x v="1"/>
      <x v="61"/>
      <x v="2"/>
      <x v="147"/>
      <x v="112"/>
      <x v="37"/>
      <x v="142"/>
    </i>
    <i r="2">
      <x v="162"/>
      <x v="1"/>
      <x v="62"/>
      <x v="2"/>
      <x v="148"/>
      <x v="113"/>
      <x v="25"/>
      <x v="143"/>
    </i>
    <i r="2">
      <x v="163"/>
      <x v="1"/>
      <x v="95"/>
      <x v="2"/>
      <x v="149"/>
      <x v="114"/>
      <x v="30"/>
      <x v="132"/>
    </i>
    <i r="2">
      <x v="164"/>
      <x v="1"/>
      <x v="40"/>
      <x v="2"/>
      <x v="150"/>
      <x v="115"/>
      <x v="21"/>
      <x v="144"/>
    </i>
    <i r="2">
      <x v="165"/>
      <x v="1"/>
      <x v="45"/>
      <x v="2"/>
      <x v="151"/>
      <x v="116"/>
      <x v="22"/>
      <x v="145"/>
    </i>
    <i r="2">
      <x v="166"/>
      <x v="1"/>
      <x v="96"/>
      <x v="2"/>
      <x v="152"/>
      <x v="117"/>
      <x v="25"/>
      <x v="146"/>
    </i>
    <i r="2">
      <x v="167"/>
      <x v="1"/>
      <x v="97"/>
      <x v="2"/>
      <x v="153"/>
      <x v="118"/>
      <x v="26"/>
      <x v="147"/>
    </i>
    <i r="2">
      <x v="168"/>
      <x v="1"/>
      <x v="98"/>
      <x v="2"/>
      <x v="154"/>
      <x v="119"/>
      <x v="29"/>
      <x v="148"/>
    </i>
    <i r="2">
      <x v="169"/>
      <x v="1"/>
      <x v="99"/>
      <x v="2"/>
      <x v="155"/>
      <x v="120"/>
      <x v="62"/>
      <x v="149"/>
    </i>
    <i r="2">
      <x v="170"/>
      <x v="1"/>
      <x v="100"/>
      <x v="2"/>
      <x v="156"/>
      <x v="121"/>
      <x v="50"/>
      <x v="150"/>
    </i>
    <i r="2">
      <x v="171"/>
      <x v="1"/>
      <x v="101"/>
      <x v="2"/>
      <x v="157"/>
      <x v="122"/>
      <x v="63"/>
      <x v="151"/>
    </i>
    <i r="2">
      <x v="172"/>
      <x v="1"/>
      <x v="102"/>
      <x v="2"/>
      <x v="158"/>
      <x v="123"/>
      <x v="64"/>
      <x v="152"/>
    </i>
    <i r="2">
      <x v="173"/>
      <x v="1"/>
      <x v="103"/>
      <x v="2"/>
      <x v="159"/>
      <x v="124"/>
      <x v="65"/>
      <x v="153"/>
    </i>
    <i r="2">
      <x v="174"/>
      <x v="1"/>
      <x v="104"/>
      <x v="2"/>
      <x v="160"/>
      <x v="125"/>
      <x v="66"/>
      <x v="154"/>
    </i>
    <i r="2">
      <x v="175"/>
      <x v="1"/>
      <x v="41"/>
      <x v="2"/>
      <x v="161"/>
      <x v="126"/>
      <x v="4"/>
      <x v="155"/>
    </i>
    <i r="2">
      <x v="176"/>
      <x v="1"/>
      <x v="46"/>
      <x v="2"/>
      <x v="162"/>
      <x v="127"/>
      <x v="5"/>
      <x v="130"/>
    </i>
    <i r="2">
      <x v="177"/>
      <x v="1"/>
      <x v="105"/>
      <x v="2"/>
      <x v="163"/>
      <x v="128"/>
      <x v="7"/>
      <x v="156"/>
    </i>
    <i r="2">
      <x v="178"/>
      <x v="1"/>
      <x v="106"/>
      <x v="2"/>
      <x v="164"/>
      <x v="129"/>
      <x v="27"/>
      <x v="157"/>
    </i>
    <i r="2">
      <x v="179"/>
      <x v="1"/>
      <x v="107"/>
      <x v="2"/>
      <x v="165"/>
      <x v="130"/>
      <x v="28"/>
      <x v="158"/>
    </i>
    <i r="2">
      <x v="180"/>
      <x v="1"/>
      <x v="108"/>
      <x v="2"/>
      <x v="166"/>
      <x v="131"/>
      <x v="38"/>
      <x v="134"/>
    </i>
    <i r="2">
      <x v="181"/>
      <x v="1"/>
      <x v="109"/>
      <x v="2"/>
      <x v="167"/>
      <x v="132"/>
      <x v="39"/>
      <x v="159"/>
    </i>
    <i r="2">
      <x v="182"/>
      <x v="1"/>
      <x v="110"/>
      <x v="2"/>
      <x v="168"/>
      <x v="75"/>
      <x v="40"/>
      <x v="160"/>
    </i>
    <i r="2">
      <x v="183"/>
      <x v="1"/>
      <x v="111"/>
      <x v="2"/>
      <x v="169"/>
      <x v="133"/>
      <x v="41"/>
      <x v="161"/>
    </i>
    <i r="2">
      <x v="184"/>
      <x v="1"/>
      <x v="112"/>
      <x v="2"/>
      <x v="170"/>
      <x v="134"/>
      <x v="42"/>
      <x v="162"/>
    </i>
    <i r="2">
      <x v="185"/>
      <x v="1"/>
      <x v="113"/>
      <x v="2"/>
      <x v="171"/>
      <x v="135"/>
      <x v="43"/>
      <x v="163"/>
    </i>
    <i r="2">
      <x v="186"/>
      <x v="1"/>
      <x v="114"/>
      <x v="2"/>
      <x v="172"/>
      <x v="136"/>
      <x v="44"/>
      <x v="164"/>
    </i>
    <i r="2">
      <x v="187"/>
      <x v="1"/>
      <x v="115"/>
      <x v="2"/>
      <x v="173"/>
      <x v="137"/>
      <x v="45"/>
      <x v="165"/>
    </i>
    <i r="2">
      <x v="188"/>
      <x v="1"/>
      <x v="42"/>
      <x v="2"/>
      <x v="174"/>
      <x v="138"/>
      <x v="22"/>
      <x v="166"/>
    </i>
    <i r="2">
      <x v="189"/>
      <x v="1"/>
      <x v="47"/>
      <x v="2"/>
      <x v="175"/>
      <x v="139"/>
      <x v="24"/>
      <x v="167"/>
    </i>
    <i r="2">
      <x v="190"/>
      <x v="1"/>
      <x v="48"/>
      <x v="2"/>
      <x v="176"/>
      <x v="140"/>
      <x v="30"/>
      <x v="132"/>
    </i>
    <i r="2">
      <x v="191"/>
      <x v="1"/>
      <x v="49"/>
      <x v="2"/>
      <x v="177"/>
      <x v="141"/>
      <x v="29"/>
      <x v="168"/>
    </i>
    <i r="2">
      <x v="192"/>
      <x v="1"/>
      <x v="116"/>
      <x v="2"/>
      <x v="178"/>
      <x v="142"/>
      <x v="13"/>
      <x v="169"/>
    </i>
    <i r="2">
      <x v="193"/>
      <x v="1"/>
      <x v="117"/>
      <x v="2"/>
      <x v="179"/>
      <x v="143"/>
      <x v="48"/>
      <x v="170"/>
    </i>
    <i r="2">
      <x v="194"/>
      <x v="1"/>
      <x v="118"/>
      <x v="2"/>
      <x v="180"/>
      <x v="144"/>
      <x v="49"/>
      <x v="171"/>
    </i>
    <i r="2">
      <x v="195"/>
      <x v="1"/>
      <x v="119"/>
      <x v="2"/>
      <x v="181"/>
      <x v="145"/>
      <x v="50"/>
      <x v="172"/>
    </i>
    <i r="2">
      <x v="196"/>
      <x v="1"/>
      <x v="120"/>
      <x v="2"/>
      <x v="182"/>
      <x v="146"/>
      <x v="51"/>
      <x v="173"/>
    </i>
    <i r="2">
      <x v="197"/>
      <x v="1"/>
      <x v="43"/>
      <x v="2"/>
      <x v="183"/>
      <x v="147"/>
      <x v="23"/>
      <x v="143"/>
    </i>
    <i r="2">
      <x v="198"/>
      <x v="1"/>
      <x v="121"/>
      <x v="2"/>
      <x v="184"/>
      <x v="148"/>
      <x v="58"/>
      <x v="174"/>
    </i>
    <i r="2">
      <x v="199"/>
      <x v="1"/>
      <x v="122"/>
      <x v="2"/>
      <x v="185"/>
      <x v="66"/>
      <x v="26"/>
      <x v="175"/>
    </i>
    <i>
      <x v="15"/>
      <x v="15"/>
      <x v="200"/>
      <x/>
      <x/>
      <x/>
      <x/>
      <x/>
      <x/>
      <x v="176"/>
    </i>
    <i r="2">
      <x v="201"/>
      <x v="1"/>
      <x v="123"/>
      <x v="2"/>
      <x v="186"/>
      <x v="149"/>
      <x v="67"/>
      <x v="177"/>
    </i>
    <i r="2">
      <x v="202"/>
      <x v="1"/>
      <x v="124"/>
      <x v="2"/>
      <x v="187"/>
      <x v="69"/>
      <x v="68"/>
      <x v="178"/>
    </i>
    <i r="2">
      <x v="203"/>
      <x v="1"/>
      <x v="125"/>
      <x v="2"/>
      <x v="188"/>
      <x v="150"/>
      <x v="69"/>
      <x v="179"/>
    </i>
    <i r="2">
      <x v="204"/>
      <x v="1"/>
      <x v="126"/>
      <x v="2"/>
      <x v="189"/>
      <x v="31"/>
      <x v="70"/>
      <x v="180"/>
    </i>
    <i r="2">
      <x v="205"/>
      <x v="1"/>
      <x v="127"/>
      <x v="2"/>
      <x v="190"/>
      <x v="56"/>
      <x v="71"/>
      <x v="181"/>
    </i>
    <i r="2">
      <x v="206"/>
      <x v="1"/>
      <x v="128"/>
      <x v="2"/>
      <x v="191"/>
      <x v="151"/>
      <x v="72"/>
      <x v="182"/>
    </i>
    <i r="2">
      <x v="207"/>
      <x v="1"/>
      <x v="129"/>
      <x v="2"/>
      <x v="192"/>
      <x v="152"/>
      <x v="73"/>
      <x v="183"/>
    </i>
    <i r="2">
      <x v="208"/>
      <x v="1"/>
      <x v="130"/>
      <x v="2"/>
      <x v="193"/>
      <x v="153"/>
      <x v="74"/>
      <x v="184"/>
    </i>
    <i r="2">
      <x v="209"/>
      <x v="1"/>
      <x v="131"/>
      <x v="2"/>
      <x v="194"/>
      <x v="154"/>
      <x v="75"/>
      <x v="185"/>
    </i>
    <i r="2">
      <x v="210"/>
      <x v="1"/>
      <x v="132"/>
      <x v="2"/>
      <x v="195"/>
      <x v="155"/>
      <x v="76"/>
      <x v="186"/>
    </i>
    <i r="2">
      <x v="211"/>
      <x v="1"/>
      <x v="133"/>
      <x v="2"/>
      <x v="196"/>
      <x v="8"/>
      <x v="77"/>
      <x v="187"/>
    </i>
    <i r="2">
      <x v="212"/>
      <x v="1"/>
      <x v="134"/>
      <x v="2"/>
      <x v="197"/>
      <x v="156"/>
      <x v="78"/>
      <x v="188"/>
    </i>
    <i r="2">
      <x v="213"/>
      <x v="1"/>
      <x v="135"/>
      <x v="2"/>
      <x v="198"/>
      <x v="9"/>
      <x v="79"/>
      <x v="189"/>
    </i>
    <i r="2">
      <x v="214"/>
      <x v="1"/>
      <x v="136"/>
      <x v="2"/>
      <x v="199"/>
      <x v="71"/>
      <x v="80"/>
      <x v="190"/>
    </i>
    <i r="2">
      <x v="215"/>
      <x v="1"/>
      <x v="137"/>
      <x v="2"/>
      <x v="200"/>
      <x v="93"/>
      <x v="81"/>
      <x v="191"/>
    </i>
    <i r="2">
      <x v="216"/>
      <x v="1"/>
      <x v="138"/>
      <x v="2"/>
      <x v="201"/>
      <x v="57"/>
      <x v="82"/>
      <x v="192"/>
    </i>
    <i r="2">
      <x v="217"/>
      <x v="1"/>
      <x v="139"/>
      <x v="2"/>
      <x v="202"/>
      <x v="153"/>
      <x v="83"/>
      <x v="192"/>
    </i>
    <i r="2">
      <x v="218"/>
      <x v="1"/>
      <x v="140"/>
      <x v="2"/>
      <x v="203"/>
      <x v="58"/>
      <x v="84"/>
      <x v="193"/>
    </i>
    <i r="2">
      <x v="219"/>
      <x v="1"/>
      <x v="141"/>
      <x v="2"/>
      <x v="204"/>
      <x v="16"/>
      <x v="85"/>
      <x v="194"/>
    </i>
    <i r="2">
      <x v="220"/>
      <x v="1"/>
      <x v="142"/>
      <x v="2"/>
      <x v="205"/>
      <x v="59"/>
      <x v="86"/>
      <x v="195"/>
    </i>
    <i r="2">
      <x v="221"/>
      <x v="1"/>
      <x v="143"/>
      <x v="2"/>
      <x v="206"/>
      <x v="157"/>
      <x v="87"/>
      <x v="196"/>
    </i>
    <i r="2">
      <x v="222"/>
      <x v="1"/>
      <x v="144"/>
      <x v="2"/>
      <x v="207"/>
      <x v="56"/>
      <x v="88"/>
      <x v="197"/>
    </i>
    <i r="2">
      <x v="223"/>
      <x v="1"/>
      <x v="145"/>
      <x v="2"/>
      <x v="208"/>
      <x v="158"/>
      <x v="89"/>
      <x v="198"/>
    </i>
    <i r="2">
      <x v="224"/>
      <x v="1"/>
      <x v="146"/>
      <x v="2"/>
      <x v="209"/>
      <x v="32"/>
      <x v="81"/>
      <x v="199"/>
    </i>
    <i r="2">
      <x v="225"/>
      <x v="1"/>
      <x v="147"/>
      <x v="2"/>
      <x v="210"/>
      <x v="159"/>
      <x v="90"/>
      <x v="200"/>
    </i>
    <i r="2">
      <x v="226"/>
      <x v="1"/>
      <x v="148"/>
      <x v="2"/>
      <x v="211"/>
      <x v="160"/>
      <x v="91"/>
      <x v="201"/>
    </i>
    <i r="2">
      <x v="227"/>
      <x v="1"/>
      <x v="149"/>
      <x v="2"/>
      <x v="212"/>
      <x v="94"/>
      <x v="8"/>
      <x v="199"/>
    </i>
    <i r="2">
      <x v="228"/>
      <x v="1"/>
      <x v="150"/>
      <x v="2"/>
      <x v="213"/>
      <x v="68"/>
      <x v="92"/>
      <x v="191"/>
    </i>
    <i r="2">
      <x v="229"/>
      <x v="1"/>
      <x v="151"/>
      <x v="2"/>
      <x v="214"/>
      <x v="96"/>
      <x v="93"/>
      <x v="202"/>
    </i>
    <i r="2">
      <x v="230"/>
      <x v="1"/>
      <x v="152"/>
      <x v="2"/>
      <x v="215"/>
      <x v="161"/>
      <x v="94"/>
      <x v="203"/>
    </i>
    <i r="2">
      <x v="231"/>
      <x v="1"/>
      <x v="153"/>
      <x v="2"/>
      <x v="216"/>
      <x v="162"/>
      <x v="95"/>
      <x v="204"/>
    </i>
    <i>
      <x v="16"/>
      <x v="16"/>
      <x v="232"/>
      <x/>
      <x/>
      <x/>
      <x/>
      <x/>
      <x/>
      <x v="205"/>
    </i>
    <i r="2">
      <x v="233"/>
      <x v="1"/>
      <x v="152"/>
      <x v="2"/>
      <x v="217"/>
      <x v="36"/>
      <x v="96"/>
      <x v="203"/>
    </i>
    <i r="2">
      <x v="234"/>
      <x v="1"/>
      <x v="153"/>
      <x v="2"/>
      <x v="218"/>
      <x v="86"/>
      <x v="97"/>
      <x v="204"/>
    </i>
    <i r="2">
      <x v="235"/>
      <x v="1"/>
      <x v="154"/>
      <x v="2"/>
      <x v="219"/>
      <x v="163"/>
      <x v="98"/>
      <x v="206"/>
    </i>
    <i r="2">
      <x v="236"/>
      <x v="1"/>
      <x v="155"/>
      <x v="2"/>
      <x v="220"/>
      <x v="164"/>
      <x v="99"/>
      <x v="207"/>
    </i>
    <i r="2">
      <x v="237"/>
      <x v="1"/>
      <x v="156"/>
      <x v="2"/>
      <x v="221"/>
      <x v="165"/>
      <x v="100"/>
      <x v="208"/>
    </i>
    <i r="2">
      <x v="238"/>
      <x v="1"/>
      <x v="157"/>
      <x v="2"/>
      <x v="222"/>
      <x v="166"/>
      <x v="101"/>
      <x v="209"/>
    </i>
    <i r="2">
      <x v="239"/>
      <x v="1"/>
      <x v="158"/>
      <x v="2"/>
      <x v="223"/>
      <x v="167"/>
      <x v="102"/>
      <x v="210"/>
    </i>
    <i r="2">
      <x v="240"/>
      <x v="1"/>
      <x v="159"/>
      <x v="2"/>
      <x v="224"/>
      <x v="168"/>
      <x v="103"/>
      <x v="211"/>
    </i>
    <i>
      <x v="17"/>
      <x v="17"/>
      <x v="241"/>
      <x/>
      <x/>
      <x/>
      <x/>
      <x/>
      <x/>
      <x v="212"/>
    </i>
    <i r="2">
      <x v="242"/>
      <x v="1"/>
      <x v="54"/>
      <x v="2"/>
      <x v="225"/>
      <x v="169"/>
      <x v="104"/>
      <x v="213"/>
    </i>
    <i r="2">
      <x v="243"/>
      <x v="1"/>
      <x v="55"/>
      <x v="2"/>
      <x v="226"/>
      <x v="170"/>
      <x v="105"/>
      <x v="214"/>
    </i>
    <i r="2">
      <x v="244"/>
      <x v="1"/>
      <x v="56"/>
      <x v="2"/>
      <x v="227"/>
      <x v="171"/>
      <x v="106"/>
      <x v="215"/>
    </i>
    <i r="2">
      <x v="245"/>
      <x v="1"/>
      <x v="57"/>
      <x v="2"/>
      <x v="228"/>
      <x v="172"/>
      <x v="107"/>
      <x v="204"/>
    </i>
    <i r="2">
      <x v="246"/>
      <x v="1"/>
      <x v="58"/>
      <x v="2"/>
      <x v="229"/>
      <x v="173"/>
      <x v="108"/>
      <x v="216"/>
    </i>
    <i r="2">
      <x v="247"/>
      <x v="1"/>
      <x v="59"/>
      <x v="2"/>
      <x v="230"/>
      <x v="59"/>
      <x v="87"/>
      <x v="217"/>
    </i>
    <i r="2">
      <x v="248"/>
      <x v="1"/>
      <x v="65"/>
      <x v="2"/>
      <x v="231"/>
      <x v="174"/>
      <x v="109"/>
      <x v="204"/>
    </i>
    <i r="2">
      <x v="249"/>
      <x v="1"/>
      <x v="66"/>
      <x v="2"/>
      <x v="232"/>
      <x v="175"/>
      <x v="110"/>
      <x v="206"/>
    </i>
    <i r="2">
      <x v="250"/>
      <x v="1"/>
      <x v="67"/>
      <x v="2"/>
      <x v="233"/>
      <x v="176"/>
      <x v="111"/>
      <x v="218"/>
    </i>
    <i r="2">
      <x v="251"/>
      <x v="1"/>
      <x v="68"/>
      <x v="2"/>
      <x v="234"/>
      <x v="177"/>
      <x v="112"/>
      <x v="208"/>
    </i>
    <i r="2">
      <x v="252"/>
      <x v="1"/>
      <x v="69"/>
      <x v="2"/>
      <x v="235"/>
      <x v="178"/>
      <x v="113"/>
      <x v="219"/>
    </i>
    <i r="2">
      <x v="253"/>
      <x v="1"/>
      <x v="70"/>
      <x v="2"/>
      <x v="236"/>
      <x v="179"/>
      <x v="114"/>
      <x v="220"/>
    </i>
    <i r="2">
      <x v="254"/>
      <x v="1"/>
      <x v="71"/>
      <x v="2"/>
      <x v="237"/>
      <x v="180"/>
      <x v="115"/>
      <x v="221"/>
    </i>
    <i r="2">
      <x v="255"/>
      <x v="1"/>
      <x v="72"/>
      <x v="2"/>
      <x v="238"/>
      <x v="181"/>
      <x v="116"/>
      <x v="222"/>
    </i>
    <i r="2">
      <x v="256"/>
      <x v="1"/>
      <x v="73"/>
      <x v="2"/>
      <x v="239"/>
      <x v="182"/>
      <x v="117"/>
      <x v="223"/>
    </i>
    <i r="2">
      <x v="257"/>
      <x v="1"/>
      <x v="74"/>
      <x v="2"/>
      <x v="240"/>
      <x v="183"/>
      <x v="118"/>
      <x v="224"/>
    </i>
    <i>
      <x v="18"/>
      <x v="18"/>
      <x v="258"/>
      <x/>
      <x/>
      <x/>
      <x/>
      <x/>
      <x/>
      <x v="225"/>
    </i>
    <i r="2">
      <x v="259"/>
      <x v="1"/>
      <x v="160"/>
      <x v="2"/>
      <x v="241"/>
      <x v="184"/>
      <x v="119"/>
      <x v="226"/>
    </i>
    <i r="2">
      <x v="260"/>
      <x v="1"/>
      <x v="65"/>
      <x v="2"/>
      <x v="242"/>
      <x v="28"/>
      <x v="120"/>
      <x v="227"/>
    </i>
    <i>
      <x v="19"/>
      <x v="19"/>
      <x v="261"/>
      <x/>
      <x/>
      <x/>
      <x/>
      <x/>
      <x/>
      <x v="228"/>
    </i>
    <i r="2">
      <x v="262"/>
      <x v="1"/>
      <x v="161"/>
      <x/>
      <x v="243"/>
      <x v="185"/>
      <x v="121"/>
      <x v="229"/>
    </i>
    <i r="2">
      <x v="263"/>
      <x v="1"/>
      <x v="162"/>
      <x/>
      <x v="244"/>
      <x v="186"/>
      <x v="122"/>
      <x v="230"/>
    </i>
    <i r="2">
      <x v="264"/>
      <x v="1"/>
      <x v="163"/>
      <x/>
      <x v="245"/>
      <x v="187"/>
      <x v="123"/>
      <x v="231"/>
    </i>
    <i r="2">
      <x v="265"/>
      <x v="1"/>
      <x v="164"/>
      <x/>
      <x v="246"/>
      <x v="188"/>
      <x v="124"/>
      <x v="232"/>
    </i>
    <i r="2">
      <x v="266"/>
      <x v="1"/>
      <x v="165"/>
      <x/>
      <x v="247"/>
      <x v="189"/>
      <x v="125"/>
      <x v="233"/>
    </i>
    <i r="2">
      <x v="267"/>
      <x v="1"/>
      <x v="166"/>
      <x/>
      <x v="248"/>
      <x v="190"/>
      <x v="126"/>
      <x v="234"/>
    </i>
    <i r="2">
      <x v="268"/>
      <x v="1"/>
      <x v="167"/>
      <x/>
      <x v="249"/>
      <x v="191"/>
      <x v="127"/>
      <x v="235"/>
    </i>
    <i r="2">
      <x v="269"/>
      <x v="1"/>
      <x v="168"/>
      <x/>
      <x v="250"/>
      <x v="192"/>
      <x v="128"/>
      <x v="236"/>
    </i>
    <i>
      <x v="20"/>
      <x v="20"/>
      <x v="270"/>
      <x/>
      <x/>
      <x/>
      <x/>
      <x/>
      <x/>
      <x v="237"/>
    </i>
    <i r="2">
      <x v="271"/>
      <x v="1"/>
      <x v="164"/>
      <x/>
      <x v="251"/>
      <x v="75"/>
      <x v="124"/>
      <x v="238"/>
    </i>
    <i r="2">
      <x v="272"/>
      <x v="1"/>
      <x v="165"/>
      <x/>
      <x v="252"/>
      <x v="87"/>
      <x v="125"/>
      <x v="239"/>
    </i>
    <i r="2">
      <x v="273"/>
      <x v="1"/>
      <x v="166"/>
      <x/>
      <x v="253"/>
      <x v="193"/>
      <x v="126"/>
      <x v="240"/>
    </i>
    <i>
      <x v="21"/>
      <x v="21"/>
      <x v="274"/>
      <x/>
      <x/>
      <x/>
      <x/>
      <x/>
      <x/>
      <x v="241"/>
    </i>
    <i r="2">
      <x v="275"/>
      <x v="1"/>
      <x v="4"/>
      <x v="2"/>
      <x v="254"/>
      <x v="194"/>
      <x v="129"/>
      <x v="242"/>
    </i>
    <i r="2">
      <x v="276"/>
      <x v="1"/>
      <x v="5"/>
      <x v="2"/>
      <x v="255"/>
      <x v="195"/>
      <x v="130"/>
      <x v="243"/>
    </i>
    <i r="2">
      <x v="277"/>
      <x v="1"/>
      <x v="6"/>
      <x v="2"/>
      <x v="256"/>
      <x v="196"/>
      <x v="131"/>
      <x v="244"/>
    </i>
    <i r="2">
      <x v="278"/>
      <x v="1"/>
      <x v="8"/>
      <x v="2"/>
      <x v="257"/>
      <x v="197"/>
      <x v="132"/>
      <x v="245"/>
    </i>
    <i r="2">
      <x v="279"/>
      <x v="1"/>
      <x v="9"/>
      <x v="2"/>
      <x v="258"/>
      <x v="198"/>
      <x v="133"/>
      <x v="246"/>
    </i>
    <i r="2">
      <x v="280"/>
      <x v="1"/>
      <x v="10"/>
      <x v="2"/>
      <x v="259"/>
      <x v="199"/>
      <x v="134"/>
      <x v="144"/>
    </i>
    <i>
      <x v="22"/>
      <x v="22"/>
      <x v="281"/>
      <x/>
      <x/>
      <x/>
      <x/>
      <x/>
      <x/>
      <x v="247"/>
    </i>
    <i r="2">
      <x v="282"/>
      <x v="1"/>
      <x v="169"/>
      <x v="7"/>
      <x v="260"/>
      <x/>
      <x/>
      <x v="248"/>
    </i>
    <i r="2">
      <x v="283"/>
      <x v="1"/>
      <x v="170"/>
      <x v="7"/>
      <x v="261"/>
      <x/>
      <x/>
      <x v="249"/>
    </i>
    <i r="2">
      <x v="284"/>
      <x v="1"/>
      <x v="171"/>
      <x v="7"/>
      <x v="260"/>
      <x/>
      <x/>
      <x v="250"/>
    </i>
    <i r="2">
      <x v="285"/>
      <x v="1"/>
      <x v="172"/>
      <x v="7"/>
      <x v="260"/>
      <x/>
      <x/>
      <x v="251"/>
    </i>
    <i r="2">
      <x v="286"/>
      <x v="1"/>
      <x v="173"/>
      <x/>
      <x v="262"/>
      <x/>
      <x/>
      <x v="252"/>
    </i>
    <i r="2">
      <x v="287"/>
      <x v="1"/>
      <x v="174"/>
      <x/>
      <x v="263"/>
      <x/>
      <x/>
      <x v="253"/>
    </i>
    <i>
      <x v="23"/>
      <x v="23"/>
      <x v="288"/>
      <x/>
      <x/>
      <x/>
      <x/>
      <x/>
      <x/>
      <x v="254"/>
    </i>
    <i r="2">
      <x v="289"/>
      <x v="1"/>
      <x v="31"/>
      <x v="1"/>
      <x v="264"/>
      <x v="200"/>
      <x v="1"/>
      <x v="255"/>
    </i>
    <i r="2">
      <x v="290"/>
      <x v="1"/>
      <x v="32"/>
      <x v="1"/>
      <x v="265"/>
      <x v="201"/>
      <x v="31"/>
      <x v="256"/>
    </i>
    <i r="2">
      <x v="291"/>
      <x v="1"/>
      <x v="35"/>
      <x v="1"/>
      <x v="266"/>
      <x v="202"/>
      <x v="33"/>
      <x v="257"/>
    </i>
    <i r="2">
      <x v="292"/>
      <x v="1"/>
      <x v="15"/>
      <x v="1"/>
      <x v="267"/>
      <x v="203"/>
      <x v="20"/>
      <x v="258"/>
    </i>
    <i r="2">
      <x v="293"/>
      <x v="1"/>
      <x v="40"/>
      <x v="1"/>
      <x v="268"/>
      <x v="110"/>
      <x v="21"/>
      <x v="259"/>
    </i>
    <i r="2">
      <x v="294"/>
      <x v="1"/>
      <x v="41"/>
      <x v="1"/>
      <x v="269"/>
      <x v="204"/>
      <x v="4"/>
      <x v="260"/>
    </i>
    <i r="2">
      <x v="295"/>
      <x v="1"/>
      <x v="42"/>
      <x v="1"/>
      <x v="270"/>
      <x v="205"/>
      <x v="22"/>
      <x v="261"/>
    </i>
    <i r="2">
      <x v="296"/>
      <x v="1"/>
      <x v="175"/>
      <x v="1"/>
      <x v="271"/>
      <x v="206"/>
      <x v="34"/>
      <x v="260"/>
    </i>
    <i r="2">
      <x v="297"/>
      <x v="1"/>
      <x v="45"/>
      <x v="1"/>
      <x v="272"/>
      <x v="207"/>
      <x v="22"/>
      <x v="262"/>
    </i>
    <i r="2">
      <x v="298"/>
      <x v="1"/>
      <x v="46"/>
      <x v="1"/>
      <x v="273"/>
      <x v="127"/>
      <x v="5"/>
      <x v="263"/>
    </i>
    <i r="2">
      <x v="299"/>
      <x v="1"/>
      <x v="47"/>
      <x v="1"/>
      <x v="274"/>
      <x v="208"/>
      <x v="24"/>
      <x v="264"/>
    </i>
    <i>
      <x v="24"/>
      <x v="24"/>
      <x v="300"/>
      <x/>
      <x/>
      <x/>
      <x/>
      <x/>
      <x/>
      <x v="265"/>
    </i>
    <i r="2">
      <x v="301"/>
      <x v="1"/>
      <x v="176"/>
      <x v="2"/>
      <x v="275"/>
      <x v="138"/>
      <x v="6"/>
      <x v="266"/>
    </i>
    <i r="2">
      <x v="302"/>
      <x v="1"/>
      <x v="50"/>
      <x v="2"/>
      <x v="276"/>
      <x v="209"/>
      <x v="7"/>
      <x v="267"/>
    </i>
    <i r="2">
      <x v="303"/>
      <x v="1"/>
      <x v="51"/>
      <x v="2"/>
      <x v="277"/>
      <x v="158"/>
      <x v="135"/>
      <x v="268"/>
    </i>
    <i r="2">
      <x v="304"/>
      <x v="1"/>
      <x v="52"/>
      <x v="2"/>
      <x v="278"/>
      <x v="210"/>
      <x v="136"/>
      <x v="269"/>
    </i>
    <i r="2">
      <x v="305"/>
      <x v="1"/>
      <x v="53"/>
      <x v="2"/>
      <x v="279"/>
      <x v="211"/>
      <x v="137"/>
      <x v="270"/>
    </i>
    <i r="2">
      <x v="306"/>
      <x v="1"/>
      <x v="54"/>
      <x v="2"/>
      <x v="280"/>
      <x v="175"/>
      <x v="138"/>
      <x v="271"/>
    </i>
    <i r="2">
      <x v="307"/>
      <x v="1"/>
      <x v="55"/>
      <x v="2"/>
      <x v="281"/>
      <x v="212"/>
      <x v="139"/>
      <x v="272"/>
    </i>
    <i r="2">
      <x v="308"/>
      <x v="1"/>
      <x v="56"/>
      <x v="2"/>
      <x v="282"/>
      <x v="213"/>
      <x v="140"/>
      <x v="273"/>
    </i>
    <i r="2">
      <x v="309"/>
      <x v="1"/>
      <x v="57"/>
      <x v="2"/>
      <x v="283"/>
      <x v="214"/>
      <x v="141"/>
      <x v="274"/>
    </i>
    <i r="2">
      <x v="310"/>
      <x v="1"/>
      <x v="58"/>
      <x v="2"/>
      <x v="284"/>
      <x v="215"/>
      <x v="142"/>
      <x v="275"/>
    </i>
    <i r="2">
      <x v="311"/>
      <x v="1"/>
      <x v="59"/>
      <x v="2"/>
      <x v="285"/>
      <x v="216"/>
      <x v="143"/>
      <x v="276"/>
    </i>
    <i r="2">
      <x v="312"/>
      <x v="1"/>
      <x v="60"/>
      <x v="2"/>
      <x v="286"/>
      <x v="217"/>
      <x v="144"/>
      <x v="277"/>
    </i>
    <i r="2">
      <x v="313"/>
      <x v="1"/>
      <x v="15"/>
      <x v="2"/>
      <x v="287"/>
      <x v="47"/>
      <x v="20"/>
      <x v="278"/>
    </i>
    <i r="2">
      <x v="314"/>
      <x v="1"/>
      <x v="40"/>
      <x v="3"/>
      <x v="288"/>
      <x v="218"/>
      <x v="21"/>
      <x v="279"/>
    </i>
    <i r="2">
      <x v="315"/>
      <x v="1"/>
      <x v="41"/>
      <x v="3"/>
      <x v="289"/>
      <x v="219"/>
      <x v="4"/>
      <x v="280"/>
    </i>
    <i r="2">
      <x v="316"/>
      <x v="1"/>
      <x v="42"/>
      <x v="3"/>
      <x v="290"/>
      <x v="220"/>
      <x v="22"/>
      <x v="281"/>
    </i>
    <i r="2">
      <x v="317"/>
      <x v="1"/>
      <x v="43"/>
      <x v="2"/>
      <x v="291"/>
      <x v="221"/>
      <x v="23"/>
      <x v="282"/>
    </i>
    <i r="2">
      <x v="318"/>
      <x v="1"/>
      <x v="122"/>
      <x v="2"/>
      <x v="292"/>
      <x v="95"/>
      <x v="26"/>
      <x v="283"/>
    </i>
    <i r="2">
      <x v="319"/>
      <x v="1"/>
      <x v="177"/>
      <x v="2"/>
      <x v="293"/>
      <x v="222"/>
      <x v="56"/>
      <x v="284"/>
    </i>
    <i r="2">
      <x v="320"/>
      <x v="1"/>
      <x v="178"/>
      <x v="2"/>
      <x v="294"/>
      <x v="223"/>
      <x v="57"/>
      <x v="285"/>
    </i>
    <i r="2">
      <x v="321"/>
      <x v="1"/>
      <x v="175"/>
      <x v="2"/>
      <x v="295"/>
      <x v="25"/>
      <x v="34"/>
      <x v="280"/>
    </i>
    <i r="2">
      <x v="322"/>
      <x v="1"/>
      <x v="45"/>
      <x v="3"/>
      <x v="296"/>
      <x v="224"/>
      <x v="22"/>
      <x v="286"/>
    </i>
    <i r="2">
      <x v="323"/>
      <x v="1"/>
      <x v="46"/>
      <x v="3"/>
      <x v="297"/>
      <x v="225"/>
      <x v="5"/>
      <x v="287"/>
    </i>
    <i r="2">
      <x v="324"/>
      <x v="1"/>
      <x v="47"/>
      <x v="3"/>
      <x v="298"/>
      <x v="226"/>
      <x v="24"/>
      <x v="288"/>
    </i>
    <i r="2">
      <x v="325"/>
      <x v="1"/>
      <x v="121"/>
      <x v="2"/>
      <x v="299"/>
      <x v="227"/>
      <x v="58"/>
      <x v="289"/>
    </i>
    <i r="2">
      <x v="326"/>
      <x v="1"/>
      <x v="179"/>
      <x v="2"/>
      <x v="300"/>
      <x v="228"/>
      <x v="29"/>
      <x v="290"/>
    </i>
    <i r="2">
      <x v="327"/>
      <x v="1"/>
      <x v="180"/>
      <x v="2"/>
      <x v="301"/>
      <x v="229"/>
      <x v="59"/>
      <x v="291"/>
    </i>
    <i r="2">
      <x v="328"/>
      <x v="1"/>
      <x v="181"/>
      <x v="2"/>
      <x v="302"/>
      <x v="230"/>
      <x v="60"/>
      <x v="292"/>
    </i>
    <i r="2">
      <x v="329"/>
      <x v="1"/>
      <x v="96"/>
      <x v="2"/>
      <x v="303"/>
      <x v="231"/>
      <x v="25"/>
      <x v="293"/>
    </i>
    <i r="2">
      <x v="330"/>
      <x v="1"/>
      <x v="97"/>
      <x v="2"/>
      <x v="304"/>
      <x v="232"/>
      <x v="26"/>
      <x v="294"/>
    </i>
    <i r="2">
      <x v="331"/>
      <x v="1"/>
      <x v="98"/>
      <x v="2"/>
      <x v="305"/>
      <x v="233"/>
      <x v="29"/>
      <x v="295"/>
    </i>
    <i r="2">
      <x v="332"/>
      <x v="1"/>
      <x v="105"/>
      <x v="2"/>
      <x v="306"/>
      <x v="234"/>
      <x v="7"/>
      <x v="296"/>
    </i>
    <i r="2">
      <x v="333"/>
      <x v="1"/>
      <x v="106"/>
      <x v="2"/>
      <x v="307"/>
      <x v="235"/>
      <x v="27"/>
      <x v="297"/>
    </i>
    <i r="2">
      <x v="334"/>
      <x v="1"/>
      <x v="107"/>
      <x v="2"/>
      <x v="308"/>
      <x v="236"/>
      <x v="28"/>
      <x v="298"/>
    </i>
    <i r="2">
      <x v="335"/>
      <x v="1"/>
      <x v="108"/>
      <x v="2"/>
      <x v="309"/>
      <x v="237"/>
      <x v="38"/>
      <x v="299"/>
    </i>
    <i r="2">
      <x v="336"/>
      <x v="1"/>
      <x v="109"/>
      <x v="2"/>
      <x v="310"/>
      <x v="238"/>
      <x v="39"/>
      <x v="300"/>
    </i>
    <i r="2">
      <x v="337"/>
      <x v="1"/>
      <x v="110"/>
      <x v="2"/>
      <x v="311"/>
      <x v="239"/>
      <x v="40"/>
      <x v="301"/>
    </i>
    <i r="2">
      <x v="338"/>
      <x v="1"/>
      <x v="111"/>
      <x v="2"/>
      <x v="312"/>
      <x v="240"/>
      <x v="41"/>
      <x v="302"/>
    </i>
    <i r="2">
      <x v="339"/>
      <x v="1"/>
      <x v="112"/>
      <x v="2"/>
      <x v="313"/>
      <x v="241"/>
      <x v="42"/>
      <x v="303"/>
    </i>
    <i r="2">
      <x v="340"/>
      <x v="1"/>
      <x v="113"/>
      <x v="2"/>
      <x v="314"/>
      <x v="242"/>
      <x v="43"/>
      <x v="304"/>
    </i>
    <i r="2">
      <x v="341"/>
      <x v="1"/>
      <x v="48"/>
      <x v="2"/>
      <x v="315"/>
      <x v="151"/>
      <x v="30"/>
      <x v="305"/>
    </i>
    <i r="2">
      <x v="342"/>
      <x v="1"/>
      <x v="49"/>
      <x v="2"/>
      <x v="316"/>
      <x v="152"/>
      <x v="29"/>
      <x v="306"/>
    </i>
    <i r="2">
      <x v="343"/>
      <x v="1"/>
      <x v="116"/>
      <x v="2"/>
      <x v="317"/>
      <x v="243"/>
      <x v="13"/>
      <x v="307"/>
    </i>
    <i r="2">
      <x v="344"/>
      <x v="1"/>
      <x v="117"/>
      <x v="2"/>
      <x v="318"/>
      <x v="244"/>
      <x v="48"/>
      <x v="308"/>
    </i>
    <i r="2">
      <x v="345"/>
      <x v="1"/>
      <x v="118"/>
      <x v="2"/>
      <x v="319"/>
      <x v="245"/>
      <x v="49"/>
      <x v="309"/>
    </i>
    <i r="2">
      <x v="346"/>
      <x v="1"/>
      <x v="119"/>
      <x v="2"/>
      <x v="320"/>
      <x v="246"/>
      <x v="50"/>
      <x v="310"/>
    </i>
    <i>
      <x v="25"/>
      <x v="25"/>
      <x v="347"/>
      <x/>
      <x/>
      <x/>
      <x/>
      <x/>
      <x/>
      <x v="311"/>
    </i>
    <i r="2">
      <x v="348"/>
      <x v="1"/>
      <x v="50"/>
      <x v="2"/>
      <x v="321"/>
      <x v="247"/>
      <x v="7"/>
      <x v="312"/>
    </i>
    <i r="2">
      <x v="349"/>
      <x v="1"/>
      <x v="51"/>
      <x v="2"/>
      <x v="322"/>
      <x v="248"/>
      <x v="8"/>
      <x v="313"/>
    </i>
    <i r="2">
      <x v="350"/>
      <x v="1"/>
      <x v="52"/>
      <x v="2"/>
      <x v="323"/>
      <x v="67"/>
      <x v="9"/>
      <x v="314"/>
    </i>
    <i r="2">
      <x v="351"/>
      <x v="1"/>
      <x v="53"/>
      <x v="2"/>
      <x v="324"/>
      <x v="249"/>
      <x v="13"/>
      <x v="315"/>
    </i>
    <i r="2">
      <x v="352"/>
      <x v="1"/>
      <x v="54"/>
      <x v="2"/>
      <x v="325"/>
      <x v="250"/>
      <x v="14"/>
      <x v="316"/>
    </i>
    <i r="2">
      <x v="353"/>
      <x v="1"/>
      <x v="55"/>
      <x v="2"/>
      <x v="326"/>
      <x v="251"/>
      <x v="15"/>
      <x v="317"/>
    </i>
    <i>
      <x v="26"/>
      <x v="26"/>
      <x v="354"/>
      <x/>
      <x/>
      <x/>
      <x/>
      <x/>
      <x/>
      <x v="318"/>
    </i>
    <i r="2">
      <x v="355"/>
      <x v="1"/>
      <x v="44"/>
      <x v="2"/>
      <x v="327"/>
      <x v="252"/>
      <x v="145"/>
      <x v="319"/>
    </i>
    <i>
      <x v="27"/>
      <x v="27"/>
      <x v="356"/>
      <x/>
      <x/>
      <x/>
      <x/>
      <x/>
      <x/>
      <x v="320"/>
    </i>
    <i r="2">
      <x v="357"/>
      <x v="1"/>
      <x v="16"/>
      <x v="2"/>
      <x v="328"/>
      <x v="51"/>
      <x v="21"/>
      <x v="321"/>
    </i>
    <i r="2">
      <x v="358"/>
      <x v="1"/>
      <x v="17"/>
      <x v="2"/>
      <x v="329"/>
      <x v="253"/>
      <x v="4"/>
      <x v="322"/>
    </i>
    <i r="2">
      <x v="359"/>
      <x v="1"/>
      <x v="18"/>
      <x v="2"/>
      <x v="330"/>
      <x v="254"/>
      <x v="22"/>
      <x v="145"/>
    </i>
    <i r="2">
      <x v="360"/>
      <x v="1"/>
      <x v="20"/>
      <x v="2"/>
      <x v="331"/>
      <x v="255"/>
      <x v="22"/>
      <x v="323"/>
    </i>
    <i r="2">
      <x v="361"/>
      <x v="1"/>
      <x v="21"/>
      <x v="2"/>
      <x v="332"/>
      <x v="256"/>
      <x v="5"/>
      <x v="324"/>
    </i>
    <i r="2">
      <x v="362"/>
      <x v="1"/>
      <x v="22"/>
      <x v="2"/>
      <x v="333"/>
      <x v="234"/>
      <x v="24"/>
      <x v="325"/>
    </i>
    <i r="2">
      <x v="363"/>
      <x v="1"/>
      <x v="25"/>
      <x v="2"/>
      <x v="334"/>
      <x v="257"/>
      <x v="7"/>
      <x v="326"/>
    </i>
    <i r="2">
      <x v="364"/>
      <x v="1"/>
      <x v="26"/>
      <x v="2"/>
      <x v="335"/>
      <x v="258"/>
      <x v="27"/>
      <x v="327"/>
    </i>
    <i r="2">
      <x v="365"/>
      <x v="1"/>
      <x v="27"/>
      <x v="2"/>
      <x v="336"/>
      <x v="259"/>
      <x v="28"/>
      <x v="328"/>
    </i>
    <i r="2">
      <x v="366"/>
      <x v="1"/>
      <x v="65"/>
      <x v="2"/>
      <x v="337"/>
      <x v="260"/>
      <x v="38"/>
      <x v="329"/>
    </i>
    <i r="2">
      <x v="367"/>
      <x v="1"/>
      <x v="66"/>
      <x v="2"/>
      <x v="338"/>
      <x v="261"/>
      <x v="39"/>
      <x v="330"/>
    </i>
    <i r="2">
      <x v="368"/>
      <x v="1"/>
      <x v="67"/>
      <x v="2"/>
      <x v="339"/>
      <x v="262"/>
      <x v="40"/>
      <x v="331"/>
    </i>
    <i r="2">
      <x v="369"/>
      <x v="1"/>
      <x v="68"/>
      <x v="2"/>
      <x v="340"/>
      <x v="263"/>
      <x v="41"/>
      <x v="332"/>
    </i>
    <i r="2">
      <x v="370"/>
      <x v="1"/>
      <x v="29"/>
      <x v="2"/>
      <x v="341"/>
      <x v="264"/>
      <x v="30"/>
      <x v="333"/>
    </i>
    <i r="2">
      <x v="371"/>
      <x v="1"/>
      <x v="28"/>
      <x v="2"/>
      <x v="342"/>
      <x v="265"/>
      <x v="29"/>
      <x v="334"/>
    </i>
    <i r="2">
      <x v="372"/>
      <x v="1"/>
      <x v="30"/>
      <x v="2"/>
      <x v="343"/>
      <x v="266"/>
      <x v="13"/>
      <x v="335"/>
    </i>
    <i>
      <x v="28"/>
      <x v="28"/>
      <x v="373"/>
      <x/>
      <x/>
      <x/>
      <x/>
      <x/>
      <x/>
      <x v="336"/>
    </i>
    <i r="2">
      <x v="374"/>
      <x v="1"/>
      <x v="182"/>
      <x v="1"/>
      <x v="344"/>
      <x v="267"/>
      <x v="10"/>
      <x v="337"/>
    </i>
    <i r="2">
      <x v="375"/>
      <x v="1"/>
      <x v="183"/>
      <x v="1"/>
      <x v="345"/>
      <x v="268"/>
      <x v="11"/>
      <x v="338"/>
    </i>
    <i r="2">
      <x v="376"/>
      <x v="1"/>
      <x v="7"/>
      <x v="1"/>
      <x v="346"/>
      <x v="269"/>
      <x v="12"/>
      <x v="338"/>
    </i>
    <i r="2">
      <x v="377"/>
      <x v="1"/>
      <x v="184"/>
      <x v="1"/>
      <x v="347"/>
      <x v="1"/>
      <x v="1"/>
      <x v="339"/>
    </i>
    <i r="2">
      <x v="378"/>
      <x v="1"/>
      <x v="185"/>
      <x v="1"/>
      <x v="348"/>
      <x v="270"/>
      <x v="2"/>
      <x v="340"/>
    </i>
    <i r="2">
      <x v="379"/>
      <x v="1"/>
      <x v="1"/>
      <x v="1"/>
      <x v="349"/>
      <x v="271"/>
      <x v="3"/>
      <x v="341"/>
    </i>
    <i r="2">
      <x v="380"/>
      <x v="1"/>
      <x v="2"/>
      <x v="1"/>
      <x v="350"/>
      <x v="272"/>
      <x v="4"/>
      <x v="342"/>
    </i>
    <i r="2">
      <x v="381"/>
      <x v="1"/>
      <x v="3"/>
      <x v="1"/>
      <x v="351"/>
      <x v="273"/>
      <x v="5"/>
      <x v="343"/>
    </i>
    <i r="2">
      <x v="382"/>
      <x v="1"/>
      <x v="4"/>
      <x v="1"/>
      <x v="352"/>
      <x v="274"/>
      <x v="7"/>
      <x v="344"/>
    </i>
    <i r="2">
      <x v="383"/>
      <x v="1"/>
      <x v="5"/>
      <x v="1"/>
      <x v="353"/>
      <x v="275"/>
      <x v="8"/>
      <x v="345"/>
    </i>
    <i r="2">
      <x v="384"/>
      <x v="1"/>
      <x v="6"/>
      <x v="1"/>
      <x v="354"/>
      <x v="71"/>
      <x v="9"/>
      <x v="346"/>
    </i>
    <i>
      <x v="29"/>
      <x v="29"/>
      <x v="385"/>
      <x/>
      <x/>
      <x/>
      <x/>
      <x/>
      <x/>
      <x v="347"/>
    </i>
    <i r="2">
      <x v="386"/>
      <x v="1"/>
      <x v="31"/>
      <x v="2"/>
      <x v="355"/>
      <x v="41"/>
      <x v="1"/>
      <x v="348"/>
    </i>
    <i r="2">
      <x v="387"/>
      <x v="1"/>
      <x v="186"/>
      <x v="2"/>
      <x v="356"/>
      <x v="276"/>
      <x v="31"/>
      <x v="349"/>
    </i>
    <i r="2">
      <x v="388"/>
      <x v="1"/>
      <x v="187"/>
      <x v="2"/>
      <x v="357"/>
      <x v="201"/>
      <x v="20"/>
      <x v="350"/>
    </i>
    <i r="2">
      <x v="389"/>
      <x v="1"/>
      <x v="15"/>
      <x v="2"/>
      <x v="358"/>
      <x v="43"/>
      <x v="20"/>
      <x v="351"/>
    </i>
    <i r="2">
      <x v="390"/>
      <x v="1"/>
      <x v="16"/>
      <x v="2"/>
      <x v="359"/>
      <x v="277"/>
      <x v="21"/>
      <x v="352"/>
    </i>
    <i r="2">
      <x v="391"/>
      <x v="1"/>
      <x v="17"/>
      <x v="2"/>
      <x v="360"/>
      <x v="278"/>
      <x v="4"/>
      <x v="353"/>
    </i>
    <i r="2">
      <x v="392"/>
      <x v="1"/>
      <x v="18"/>
      <x v="2"/>
      <x v="361"/>
      <x v="279"/>
      <x v="22"/>
      <x v="354"/>
    </i>
    <i r="2">
      <x v="393"/>
      <x v="1"/>
      <x v="19"/>
      <x v="2"/>
      <x v="362"/>
      <x v="280"/>
      <x v="23"/>
      <x v="355"/>
    </i>
    <i r="2">
      <x v="394"/>
      <x v="1"/>
      <x v="20"/>
      <x v="2"/>
      <x v="363"/>
      <x v="38"/>
      <x v="22"/>
      <x v="354"/>
    </i>
    <i r="2">
      <x v="395"/>
      <x v="1"/>
      <x v="21"/>
      <x v="2"/>
      <x v="364"/>
      <x v="281"/>
      <x v="5"/>
      <x v="69"/>
    </i>
    <i r="2">
      <x v="396"/>
      <x v="1"/>
      <x v="22"/>
      <x v="2"/>
      <x v="365"/>
      <x v="224"/>
      <x v="24"/>
      <x v="356"/>
    </i>
    <i>
      <x v="30"/>
      <x v="30"/>
      <x v="397"/>
      <x/>
      <x/>
      <x/>
      <x/>
      <x/>
      <x/>
      <x v="357"/>
    </i>
    <i r="2">
      <x v="398"/>
      <x v="1"/>
      <x v="15"/>
      <x v="2"/>
      <x v="366"/>
      <x v="282"/>
      <x v="20"/>
      <x v="358"/>
    </i>
    <i r="2">
      <x v="399"/>
      <x v="1"/>
      <x v="16"/>
      <x v="2"/>
      <x v="367"/>
      <x v="283"/>
      <x v="21"/>
      <x v="359"/>
    </i>
    <i r="2">
      <x v="400"/>
      <x v="1"/>
      <x v="17"/>
      <x v="2"/>
      <x v="368"/>
      <x v="47"/>
      <x v="4"/>
      <x v="360"/>
    </i>
    <i r="2">
      <x v="401"/>
      <x v="1"/>
      <x v="18"/>
      <x v="2"/>
      <x v="369"/>
      <x v="7"/>
      <x v="22"/>
      <x v="361"/>
    </i>
    <i r="2">
      <x v="402"/>
      <x v="1"/>
      <x v="20"/>
      <x v="2"/>
      <x v="370"/>
      <x v="284"/>
      <x v="22"/>
      <x v="362"/>
    </i>
    <i r="2">
      <x v="403"/>
      <x v="1"/>
      <x v="21"/>
      <x v="2"/>
      <x v="371"/>
      <x v="285"/>
      <x v="5"/>
      <x v="363"/>
    </i>
    <i r="2">
      <x v="404"/>
      <x v="1"/>
      <x v="22"/>
      <x v="2"/>
      <x v="372"/>
      <x v="286"/>
      <x v="24"/>
      <x v="364"/>
    </i>
    <i r="2">
      <x v="405"/>
      <x v="1"/>
      <x v="23"/>
      <x v="2"/>
      <x v="373"/>
      <x v="287"/>
      <x v="25"/>
      <x v="365"/>
    </i>
    <i r="2">
      <x v="406"/>
      <x v="1"/>
      <x v="29"/>
      <x v="2"/>
      <x v="374"/>
      <x v="288"/>
      <x v="30"/>
      <x v="366"/>
    </i>
    <i r="2">
      <x v="407"/>
      <x v="1"/>
      <x v="28"/>
      <x v="2"/>
      <x v="375"/>
      <x v="289"/>
      <x v="29"/>
      <x v="367"/>
    </i>
    <i>
      <x v="31"/>
      <x v="31"/>
      <x v="408"/>
      <x/>
      <x/>
      <x/>
      <x/>
      <x/>
      <x/>
      <x v="368"/>
    </i>
    <i r="2">
      <x v="409"/>
      <x v="1"/>
      <x v="184"/>
      <x v="1"/>
      <x v="54"/>
      <x v="1"/>
      <x v="1"/>
      <x v="369"/>
    </i>
    <i r="2">
      <x v="410"/>
      <x v="1"/>
      <x v="185"/>
      <x v="1"/>
      <x v="376"/>
      <x v="2"/>
      <x v="2"/>
      <x v="370"/>
    </i>
    <i r="2">
      <x v="411"/>
      <x v="1"/>
      <x v="1"/>
      <x v="1"/>
      <x v="377"/>
      <x v="3"/>
      <x v="3"/>
      <x v="371"/>
    </i>
    <i r="2">
      <x v="412"/>
      <x v="1"/>
      <x v="2"/>
      <x v="1"/>
      <x v="378"/>
      <x v="4"/>
      <x v="4"/>
      <x v="372"/>
    </i>
    <i r="2">
      <x v="413"/>
      <x v="1"/>
      <x v="3"/>
      <x v="1"/>
      <x v="379"/>
      <x v="5"/>
      <x v="5"/>
      <x v="373"/>
    </i>
    <i r="2">
      <x v="414"/>
      <x v="1"/>
      <x v="4"/>
      <x v="2"/>
      <x v="380"/>
      <x v="7"/>
      <x v="7"/>
      <x v="374"/>
    </i>
    <i r="2">
      <x v="415"/>
      <x v="1"/>
      <x v="5"/>
      <x v="2"/>
      <x v="381"/>
      <x v="8"/>
      <x v="8"/>
      <x v="70"/>
    </i>
    <i r="2">
      <x v="416"/>
      <x v="1"/>
      <x v="6"/>
      <x v="2"/>
      <x v="382"/>
      <x v="13"/>
      <x v="9"/>
      <x v="375"/>
    </i>
    <i r="2">
      <x v="417"/>
      <x v="1"/>
      <x v="8"/>
      <x v="2"/>
      <x v="383"/>
      <x v="14"/>
      <x v="13"/>
      <x v="376"/>
    </i>
    <i r="2">
      <x v="418"/>
      <x v="1"/>
      <x v="9"/>
      <x v="2"/>
      <x v="384"/>
      <x v="15"/>
      <x v="14"/>
      <x v="377"/>
    </i>
    <i r="2">
      <x v="419"/>
      <x v="1"/>
      <x v="10"/>
      <x v="2"/>
      <x v="385"/>
      <x v="16"/>
      <x v="15"/>
      <x v="378"/>
    </i>
    <i r="2">
      <x v="420"/>
      <x v="1"/>
      <x v="11"/>
      <x v="2"/>
      <x v="386"/>
      <x v="17"/>
      <x v="16"/>
      <x v="379"/>
    </i>
    <i r="2">
      <x v="421"/>
      <x v="1"/>
      <x v="12"/>
      <x v="2"/>
      <x v="387"/>
      <x v="18"/>
      <x v="17"/>
      <x v="271"/>
    </i>
    <i r="2">
      <x v="422"/>
      <x v="1"/>
      <x v="13"/>
      <x v="2"/>
      <x v="388"/>
      <x v="19"/>
      <x v="18"/>
      <x v="380"/>
    </i>
    <i r="2">
      <x v="423"/>
      <x v="1"/>
      <x v="14"/>
      <x v="2"/>
      <x v="389"/>
      <x v="20"/>
      <x v="19"/>
      <x v="381"/>
    </i>
    <i>
      <x v="32"/>
      <x v="32"/>
      <x v="424"/>
      <x/>
      <x/>
      <x/>
      <x/>
      <x/>
      <x/>
      <x v="382"/>
    </i>
    <i r="2">
      <x v="425"/>
      <x v="1"/>
      <x v="15"/>
      <x v="5"/>
      <x v="390"/>
      <x v="290"/>
      <x v="20"/>
      <x v="245"/>
    </i>
    <i r="2">
      <x v="426"/>
      <x v="1"/>
      <x v="16"/>
      <x v="5"/>
      <x v="391"/>
      <x v="291"/>
      <x v="21"/>
      <x v="383"/>
    </i>
    <i r="2">
      <x v="427"/>
      <x v="1"/>
      <x v="17"/>
      <x v="5"/>
      <x v="392"/>
      <x v="292"/>
      <x v="4"/>
      <x v="246"/>
    </i>
    <i r="2">
      <x v="428"/>
      <x v="1"/>
      <x v="18"/>
      <x v="5"/>
      <x v="393"/>
      <x v="293"/>
      <x v="22"/>
      <x v="384"/>
    </i>
    <i r="2">
      <x v="429"/>
      <x v="1"/>
      <x v="19"/>
      <x v="5"/>
      <x v="394"/>
      <x v="150"/>
      <x v="23"/>
      <x v="385"/>
    </i>
    <i r="2">
      <x v="430"/>
      <x v="1"/>
      <x v="20"/>
      <x v="5"/>
      <x v="395"/>
      <x v="294"/>
      <x v="22"/>
      <x v="385"/>
    </i>
    <i r="2">
      <x v="431"/>
      <x v="1"/>
      <x v="22"/>
      <x v="5"/>
      <x v="396"/>
      <x v="295"/>
      <x v="24"/>
      <x v="144"/>
    </i>
    <i r="2">
      <x v="432"/>
      <x v="1"/>
      <x v="23"/>
      <x v="2"/>
      <x v="397"/>
      <x v="147"/>
      <x v="25"/>
      <x v="144"/>
    </i>
    <i r="2">
      <x v="433"/>
      <x v="1"/>
      <x v="24"/>
      <x v="2"/>
      <x v="398"/>
      <x v="221"/>
      <x v="26"/>
      <x v="386"/>
    </i>
    <i r="2">
      <x v="434"/>
      <x v="1"/>
      <x v="29"/>
      <x v="2"/>
      <x v="399"/>
      <x v="296"/>
      <x v="30"/>
      <x v="324"/>
    </i>
    <i r="2">
      <x v="435"/>
      <x v="1"/>
      <x v="28"/>
      <x v="2"/>
      <x v="400"/>
      <x v="297"/>
      <x v="29"/>
      <x v="387"/>
    </i>
    <i r="2">
      <x v="436"/>
      <x v="1"/>
      <x v="30"/>
      <x v="2"/>
      <x v="401"/>
      <x v="298"/>
      <x v="13"/>
      <x v="227"/>
    </i>
    <i r="2">
      <x v="437"/>
      <x v="1"/>
      <x v="76"/>
      <x v="2"/>
      <x v="402"/>
      <x v="299"/>
      <x v="48"/>
      <x v="388"/>
    </i>
    <i>
      <x v="33"/>
      <x v="33"/>
      <x v="438"/>
      <x/>
      <x/>
      <x/>
      <x/>
      <x/>
      <x/>
      <x v="389"/>
    </i>
    <i r="2">
      <x v="439"/>
      <x v="1"/>
      <x v="50"/>
      <x v="2"/>
      <x v="403"/>
      <x v="300"/>
      <x v="146"/>
      <x v="390"/>
    </i>
    <i r="2">
      <x v="440"/>
      <x v="1"/>
      <x v="51"/>
      <x v="2"/>
      <x v="404"/>
      <x v="248"/>
      <x v="8"/>
      <x v="385"/>
    </i>
    <i r="2">
      <x v="441"/>
      <x v="1"/>
      <x v="52"/>
      <x v="2"/>
      <x v="405"/>
      <x v="301"/>
      <x v="9"/>
      <x v="391"/>
    </i>
    <i r="2">
      <x v="442"/>
      <x v="1"/>
      <x v="53"/>
      <x v="2"/>
      <x v="406"/>
      <x v="210"/>
      <x v="13"/>
      <x v="392"/>
    </i>
    <i r="2">
      <x v="443"/>
      <x v="1"/>
      <x v="54"/>
      <x v="2"/>
      <x v="407"/>
      <x v="302"/>
      <x v="14"/>
      <x v="226"/>
    </i>
    <i r="2">
      <x v="444"/>
      <x v="1"/>
      <x v="55"/>
      <x v="2"/>
      <x v="408"/>
      <x v="303"/>
      <x v="15"/>
      <x v="393"/>
    </i>
    <i r="2">
      <x v="445"/>
      <x v="1"/>
      <x v="56"/>
      <x v="2"/>
      <x v="409"/>
      <x v="304"/>
      <x v="16"/>
      <x v="227"/>
    </i>
    <i r="2">
      <x v="446"/>
      <x v="1"/>
      <x v="57"/>
      <x v="2"/>
      <x v="410"/>
      <x v="305"/>
      <x v="17"/>
      <x v="394"/>
    </i>
    <i r="2">
      <x v="447"/>
      <x v="1"/>
      <x v="58"/>
      <x v="2"/>
      <x v="411"/>
      <x v="306"/>
      <x v="18"/>
      <x v="388"/>
    </i>
    <i r="2">
      <x v="448"/>
      <x v="1"/>
      <x v="59"/>
      <x v="2"/>
      <x v="412"/>
      <x v="307"/>
      <x v="19"/>
      <x v="195"/>
    </i>
    <i r="2">
      <x v="449"/>
      <x v="1"/>
      <x v="60"/>
      <x v="2"/>
      <x v="413"/>
      <x v="308"/>
      <x v="36"/>
      <x v="395"/>
    </i>
    <i r="2">
      <x v="450"/>
      <x v="1"/>
      <x v="15"/>
      <x v="2"/>
      <x v="414"/>
      <x v="290"/>
      <x v="147"/>
      <x v="396"/>
    </i>
    <i r="2">
      <x v="451"/>
      <x v="1"/>
      <x v="44"/>
      <x v="2"/>
      <x v="415"/>
      <x v="204"/>
      <x v="34"/>
      <x v="397"/>
    </i>
    <i r="2">
      <x v="452"/>
      <x v="1"/>
      <x v="16"/>
      <x v="2"/>
      <x v="416"/>
      <x v="23"/>
      <x v="148"/>
      <x v="396"/>
    </i>
    <i r="2">
      <x v="453"/>
      <x v="1"/>
      <x v="20"/>
      <x v="2"/>
      <x v="417"/>
      <x v="309"/>
      <x v="22"/>
      <x v="397"/>
    </i>
    <i r="2">
      <x v="454"/>
      <x v="1"/>
      <x v="23"/>
      <x v="2"/>
      <x v="418"/>
      <x v="310"/>
      <x v="149"/>
      <x v="385"/>
    </i>
    <i r="2">
      <x v="455"/>
      <x v="1"/>
      <x v="24"/>
      <x v="2"/>
      <x v="419"/>
      <x v="311"/>
      <x v="150"/>
      <x v="392"/>
    </i>
    <i r="2">
      <x v="456"/>
      <x v="1"/>
      <x v="63"/>
      <x v="2"/>
      <x v="420"/>
      <x v="312"/>
      <x v="29"/>
      <x v="386"/>
    </i>
    <i r="2">
      <x v="457"/>
      <x v="1"/>
      <x v="17"/>
      <x v="2"/>
      <x v="421"/>
      <x v="313"/>
      <x v="151"/>
      <x v="397"/>
    </i>
    <i r="2">
      <x v="458"/>
      <x v="1"/>
      <x v="21"/>
      <x v="2"/>
      <x v="422"/>
      <x v="314"/>
      <x v="5"/>
      <x v="385"/>
    </i>
    <i r="2">
      <x v="459"/>
      <x v="1"/>
      <x v="25"/>
      <x v="2"/>
      <x v="423"/>
      <x v="315"/>
      <x v="146"/>
      <x v="391"/>
    </i>
    <i r="2">
      <x v="460"/>
      <x v="1"/>
      <x v="26"/>
      <x v="2"/>
      <x v="424"/>
      <x v="158"/>
      <x v="152"/>
      <x v="386"/>
    </i>
    <i r="2">
      <x v="461"/>
      <x v="1"/>
      <x v="27"/>
      <x v="2"/>
      <x v="425"/>
      <x v="249"/>
      <x v="28"/>
      <x v="398"/>
    </i>
    <i r="2">
      <x v="462"/>
      <x v="1"/>
      <x v="65"/>
      <x v="2"/>
      <x v="426"/>
      <x v="316"/>
      <x v="153"/>
      <x v="200"/>
    </i>
    <i r="2">
      <x v="463"/>
      <x v="1"/>
      <x v="66"/>
      <x v="2"/>
      <x v="427"/>
      <x v="317"/>
      <x v="39"/>
      <x v="388"/>
    </i>
    <i r="2">
      <x v="464"/>
      <x v="1"/>
      <x v="67"/>
      <x v="2"/>
      <x v="428"/>
      <x v="318"/>
      <x v="40"/>
      <x v="195"/>
    </i>
    <i r="2">
      <x v="465"/>
      <x v="1"/>
      <x v="68"/>
      <x v="2"/>
      <x v="429"/>
      <x v="319"/>
      <x v="41"/>
      <x v="399"/>
    </i>
    <i r="2">
      <x v="466"/>
      <x v="1"/>
      <x v="69"/>
      <x v="2"/>
      <x v="430"/>
      <x v="320"/>
      <x v="42"/>
      <x v="400"/>
    </i>
    <i r="2">
      <x v="467"/>
      <x v="1"/>
      <x v="70"/>
      <x v="2"/>
      <x v="431"/>
      <x v="321"/>
      <x v="43"/>
      <x v="401"/>
    </i>
    <i r="2">
      <x v="468"/>
      <x v="1"/>
      <x v="71"/>
      <x v="2"/>
      <x v="432"/>
      <x v="322"/>
      <x v="44"/>
      <x v="402"/>
    </i>
    <i r="2">
      <x v="469"/>
      <x v="1"/>
      <x v="72"/>
      <x v="2"/>
      <x v="433"/>
      <x v="323"/>
      <x v="45"/>
      <x v="240"/>
    </i>
    <i r="2">
      <x v="470"/>
      <x v="1"/>
      <x v="73"/>
      <x v="2"/>
      <x v="434"/>
      <x v="324"/>
      <x v="46"/>
      <x v="403"/>
    </i>
    <i r="2">
      <x v="471"/>
      <x v="1"/>
      <x v="74"/>
      <x v="2"/>
      <x v="435"/>
      <x v="325"/>
      <x v="47"/>
      <x v="404"/>
    </i>
    <i r="2">
      <x v="472"/>
      <x v="1"/>
      <x v="18"/>
      <x v="2"/>
      <x v="436"/>
      <x v="326"/>
      <x v="22"/>
      <x v="385"/>
    </i>
    <i r="2">
      <x v="473"/>
      <x v="1"/>
      <x v="22"/>
      <x v="2"/>
      <x v="437"/>
      <x v="113"/>
      <x v="24"/>
      <x v="391"/>
    </i>
    <i r="2">
      <x v="474"/>
      <x v="1"/>
      <x v="29"/>
      <x v="2"/>
      <x v="438"/>
      <x v="327"/>
      <x v="30"/>
      <x v="392"/>
    </i>
    <i r="2">
      <x v="475"/>
      <x v="1"/>
      <x v="28"/>
      <x v="2"/>
      <x v="439"/>
      <x v="328"/>
      <x v="29"/>
      <x v="226"/>
    </i>
    <i r="2">
      <x v="476"/>
      <x v="1"/>
      <x v="30"/>
      <x v="2"/>
      <x v="440"/>
      <x v="329"/>
      <x v="13"/>
      <x v="393"/>
    </i>
    <i r="2">
      <x v="477"/>
      <x v="1"/>
      <x v="76"/>
      <x v="2"/>
      <x v="441"/>
      <x v="330"/>
      <x v="48"/>
      <x v="394"/>
    </i>
    <i r="2">
      <x v="478"/>
      <x v="1"/>
      <x v="77"/>
      <x v="2"/>
      <x v="442"/>
      <x v="178"/>
      <x v="49"/>
      <x v="195"/>
    </i>
    <i r="2">
      <x v="479"/>
      <x v="1"/>
      <x v="322"/>
      <x v="2"/>
      <x v="443"/>
      <x v="331"/>
      <x v="50"/>
      <x v="399"/>
    </i>
    <i r="2">
      <x v="480"/>
      <x v="1"/>
      <x v="19"/>
      <x v="2"/>
      <x v="444"/>
      <x v="92"/>
      <x v="23"/>
      <x v="226"/>
    </i>
    <i r="2">
      <x v="481"/>
      <x v="1"/>
      <x v="81"/>
      <x v="2"/>
      <x v="445"/>
      <x v="13"/>
      <x v="154"/>
      <x v="200"/>
    </i>
    <i r="2">
      <x v="482"/>
      <x v="1"/>
      <x v="82"/>
      <x v="2"/>
      <x v="446"/>
      <x v="71"/>
      <x v="26"/>
      <x v="183"/>
    </i>
    <i r="2">
      <x v="483"/>
      <x v="1"/>
      <x v="87"/>
      <x v="2"/>
      <x v="447"/>
      <x v="67"/>
      <x v="155"/>
      <x v="398"/>
    </i>
    <i>
      <x v="34"/>
      <x v="34"/>
      <x v="484"/>
      <x/>
      <x/>
      <x/>
      <x/>
      <x/>
      <x/>
      <x v="405"/>
    </i>
    <i r="2">
      <x v="485"/>
      <x v="1"/>
      <x v="40"/>
      <x v="2"/>
      <x v="448"/>
      <x v="115"/>
      <x v="21"/>
      <x v="144"/>
    </i>
    <i r="2">
      <x v="486"/>
      <x v="1"/>
      <x v="45"/>
      <x v="2"/>
      <x v="449"/>
      <x v="116"/>
      <x v="22"/>
      <x v="145"/>
    </i>
    <i r="2">
      <x v="487"/>
      <x v="1"/>
      <x v="96"/>
      <x v="2"/>
      <x v="450"/>
      <x v="117"/>
      <x v="25"/>
      <x v="146"/>
    </i>
    <i r="2">
      <x v="488"/>
      <x v="1"/>
      <x v="97"/>
      <x v="2"/>
      <x v="451"/>
      <x v="118"/>
      <x v="26"/>
      <x v="147"/>
    </i>
    <i r="2">
      <x v="489"/>
      <x v="1"/>
      <x v="98"/>
      <x v="2"/>
      <x v="452"/>
      <x v="119"/>
      <x v="29"/>
      <x v="148"/>
    </i>
    <i r="2">
      <x v="490"/>
      <x v="1"/>
      <x v="188"/>
      <x v="2"/>
      <x v="453"/>
      <x v="332"/>
      <x v="156"/>
      <x v="406"/>
    </i>
    <i r="2">
      <x v="491"/>
      <x v="1"/>
      <x v="42"/>
      <x v="2"/>
      <x v="454"/>
      <x v="138"/>
      <x v="22"/>
      <x v="166"/>
    </i>
    <i r="2">
      <x v="492"/>
      <x v="1"/>
      <x v="47"/>
      <x v="2"/>
      <x v="455"/>
      <x v="139"/>
      <x v="24"/>
      <x v="167"/>
    </i>
    <i r="2">
      <x v="493"/>
      <x v="1"/>
      <x v="48"/>
      <x v="2"/>
      <x v="456"/>
      <x v="140"/>
      <x v="30"/>
      <x v="132"/>
    </i>
    <i r="2">
      <x v="494"/>
      <x v="1"/>
      <x v="49"/>
      <x v="2"/>
      <x v="457"/>
      <x v="141"/>
      <x v="29"/>
      <x v="168"/>
    </i>
    <i r="2">
      <x v="495"/>
      <x v="1"/>
      <x v="116"/>
      <x v="2"/>
      <x v="458"/>
      <x v="142"/>
      <x v="13"/>
      <x v="169"/>
    </i>
    <i r="2">
      <x v="496"/>
      <x v="1"/>
      <x v="117"/>
      <x v="2"/>
      <x v="459"/>
      <x v="143"/>
      <x v="48"/>
      <x v="170"/>
    </i>
    <i>
      <x v="35"/>
      <x v="35"/>
      <x v="497"/>
      <x/>
      <x/>
      <x/>
      <x/>
      <x/>
      <x/>
      <x v="407"/>
    </i>
    <i r="2">
      <x v="498"/>
      <x v="1"/>
      <x v="51"/>
      <x v="2"/>
      <x v="460"/>
      <x v="333"/>
      <x v="8"/>
      <x v="408"/>
    </i>
    <i r="2">
      <x v="499"/>
      <x v="1"/>
      <x v="52"/>
      <x v="2"/>
      <x v="461"/>
      <x v="334"/>
      <x v="9"/>
      <x v="409"/>
    </i>
    <i r="2">
      <x v="500"/>
      <x v="1"/>
      <x v="53"/>
      <x v="2"/>
      <x v="462"/>
      <x v="335"/>
      <x v="13"/>
      <x v="410"/>
    </i>
    <i r="2">
      <x v="501"/>
      <x v="1"/>
      <x v="54"/>
      <x v="2"/>
      <x v="463"/>
      <x v="336"/>
      <x v="14"/>
      <x v="411"/>
    </i>
    <i r="2">
      <x v="502"/>
      <x v="1"/>
      <x v="55"/>
      <x v="2"/>
      <x v="464"/>
      <x v="337"/>
      <x v="15"/>
      <x v="327"/>
    </i>
    <i r="2">
      <x v="503"/>
      <x v="1"/>
      <x v="56"/>
      <x v="2"/>
      <x v="465"/>
      <x v="338"/>
      <x v="16"/>
      <x v="412"/>
    </i>
    <i r="2">
      <x v="504"/>
      <x v="1"/>
      <x v="57"/>
      <x v="2"/>
      <x v="466"/>
      <x v="339"/>
      <x v="17"/>
      <x v="413"/>
    </i>
    <i r="2">
      <x v="505"/>
      <x v="1"/>
      <x v="58"/>
      <x v="2"/>
      <x v="467"/>
      <x v="340"/>
      <x v="18"/>
      <x v="414"/>
    </i>
    <i r="2">
      <x v="506"/>
      <x v="1"/>
      <x v="59"/>
      <x v="2"/>
      <x v="468"/>
      <x v="341"/>
      <x v="19"/>
      <x v="136"/>
    </i>
    <i r="2">
      <x v="507"/>
      <x v="1"/>
      <x v="15"/>
      <x v="2"/>
      <x v="469"/>
      <x v="342"/>
      <x v="147"/>
      <x v="385"/>
    </i>
    <i r="2">
      <x v="508"/>
      <x v="1"/>
      <x v="16"/>
      <x v="2"/>
      <x v="470"/>
      <x v="149"/>
      <x v="148"/>
      <x v="384"/>
    </i>
    <i r="2">
      <x v="509"/>
      <x v="1"/>
      <x v="20"/>
      <x v="2"/>
      <x v="471"/>
      <x v="150"/>
      <x v="22"/>
      <x v="415"/>
    </i>
    <i r="2">
      <x v="510"/>
      <x v="1"/>
      <x v="23"/>
      <x v="2"/>
      <x v="472"/>
      <x v="311"/>
      <x v="149"/>
      <x v="416"/>
    </i>
    <i r="2">
      <x v="511"/>
      <x v="1"/>
      <x v="24"/>
      <x v="2"/>
      <x v="473"/>
      <x v="343"/>
      <x v="150"/>
      <x v="130"/>
    </i>
    <i r="2">
      <x v="512"/>
      <x v="1"/>
      <x v="17"/>
      <x v="2"/>
      <x v="474"/>
      <x v="220"/>
      <x v="151"/>
      <x v="415"/>
    </i>
    <i r="2">
      <x v="513"/>
      <x v="1"/>
      <x v="21"/>
      <x v="2"/>
      <x v="475"/>
      <x v="275"/>
      <x v="5"/>
      <x v="155"/>
    </i>
    <i r="2">
      <x v="514"/>
      <x v="1"/>
      <x v="25"/>
      <x v="2"/>
      <x v="476"/>
      <x v="148"/>
      <x v="146"/>
      <x v="130"/>
    </i>
    <i r="2">
      <x v="515"/>
      <x v="1"/>
      <x v="26"/>
      <x v="2"/>
      <x v="477"/>
      <x v="170"/>
      <x v="152"/>
      <x v="417"/>
    </i>
    <i r="2">
      <x v="516"/>
      <x v="1"/>
      <x v="27"/>
      <x v="2"/>
      <x v="478"/>
      <x v="172"/>
      <x v="28"/>
      <x v="418"/>
    </i>
    <i r="2">
      <x v="517"/>
      <x v="1"/>
      <x v="65"/>
      <x v="2"/>
      <x v="479"/>
      <x v="344"/>
      <x v="153"/>
      <x v="419"/>
    </i>
    <i r="2">
      <x v="518"/>
      <x v="1"/>
      <x v="66"/>
      <x v="2"/>
      <x v="480"/>
      <x v="345"/>
      <x v="39"/>
      <x v="420"/>
    </i>
    <i r="2">
      <x v="519"/>
      <x v="1"/>
      <x v="67"/>
      <x v="2"/>
      <x v="481"/>
      <x v="346"/>
      <x v="40"/>
      <x v="399"/>
    </i>
    <i r="2">
      <x v="520"/>
      <x v="1"/>
      <x v="68"/>
      <x v="2"/>
      <x v="482"/>
      <x v="347"/>
      <x v="41"/>
      <x v="172"/>
    </i>
    <i r="2">
      <x v="521"/>
      <x v="1"/>
      <x v="69"/>
      <x v="2"/>
      <x v="483"/>
      <x v="348"/>
      <x v="42"/>
      <x v="421"/>
    </i>
    <i r="2">
      <x v="522"/>
      <x v="1"/>
      <x v="70"/>
      <x v="2"/>
      <x v="484"/>
      <x v="349"/>
      <x v="43"/>
      <x v="422"/>
    </i>
    <i r="2">
      <x v="523"/>
      <x v="1"/>
      <x v="71"/>
      <x v="2"/>
      <x v="485"/>
      <x v="350"/>
      <x v="44"/>
      <x v="239"/>
    </i>
    <i r="2">
      <x v="524"/>
      <x v="1"/>
      <x v="72"/>
      <x v="2"/>
      <x v="486"/>
      <x v="351"/>
      <x v="45"/>
      <x v="423"/>
    </i>
    <i r="2">
      <x v="525"/>
      <x v="1"/>
      <x v="73"/>
      <x v="2"/>
      <x v="487"/>
      <x v="352"/>
      <x v="46"/>
      <x v="424"/>
    </i>
    <i r="2">
      <x v="526"/>
      <x v="1"/>
      <x v="74"/>
      <x v="2"/>
      <x v="488"/>
      <x v="353"/>
      <x v="47"/>
      <x v="425"/>
    </i>
    <i r="2">
      <x v="527"/>
      <x v="1"/>
      <x v="18"/>
      <x v="2"/>
      <x v="489"/>
      <x v="354"/>
      <x v="22"/>
      <x v="155"/>
    </i>
    <i r="2">
      <x v="528"/>
      <x v="1"/>
      <x v="22"/>
      <x v="2"/>
      <x v="490"/>
      <x v="355"/>
      <x v="24"/>
      <x v="426"/>
    </i>
    <i r="2">
      <x v="529"/>
      <x v="1"/>
      <x v="29"/>
      <x v="2"/>
      <x v="491"/>
      <x v="356"/>
      <x v="30"/>
      <x v="417"/>
    </i>
    <i r="2">
      <x v="530"/>
      <x v="1"/>
      <x v="28"/>
      <x v="2"/>
      <x v="492"/>
      <x v="335"/>
      <x v="29"/>
      <x v="427"/>
    </i>
    <i r="2">
      <x v="531"/>
      <x v="1"/>
      <x v="30"/>
      <x v="2"/>
      <x v="493"/>
      <x v="357"/>
      <x v="13"/>
      <x v="175"/>
    </i>
    <i r="2">
      <x v="532"/>
      <x v="1"/>
      <x v="76"/>
      <x v="2"/>
      <x v="494"/>
      <x v="358"/>
      <x v="48"/>
      <x v="135"/>
    </i>
    <i r="2">
      <x v="533"/>
      <x v="1"/>
      <x v="77"/>
      <x v="2"/>
      <x v="495"/>
      <x v="359"/>
      <x v="49"/>
      <x v="428"/>
    </i>
    <i r="2">
      <x v="534"/>
      <x v="1"/>
      <x v="322"/>
      <x v="2"/>
      <x v="496"/>
      <x v="360"/>
      <x v="50"/>
      <x v="186"/>
    </i>
    <i r="2">
      <x v="535"/>
      <x v="1"/>
      <x v="19"/>
      <x v="2"/>
      <x v="497"/>
      <x v="361"/>
      <x v="157"/>
      <x v="417"/>
    </i>
    <i r="2">
      <x v="536"/>
      <x v="1"/>
      <x v="87"/>
      <x v="2"/>
      <x v="498"/>
      <x v="362"/>
      <x v="58"/>
      <x v="429"/>
    </i>
    <i>
      <x v="36"/>
      <x v="36"/>
      <x v="537"/>
      <x/>
      <x/>
      <x/>
      <x/>
      <x/>
      <x/>
      <x v="430"/>
    </i>
    <i r="2">
      <x v="538"/>
      <x v="1"/>
      <x v="16"/>
      <x v="2"/>
      <x v="499"/>
      <x v="290"/>
      <x v="21"/>
      <x v="396"/>
    </i>
    <i r="2">
      <x v="539"/>
      <x v="1"/>
      <x v="20"/>
      <x v="2"/>
      <x v="500"/>
      <x v="24"/>
      <x v="22"/>
      <x v="397"/>
    </i>
    <i>
      <x v="37"/>
      <x v="37"/>
      <x v="540"/>
      <x/>
      <x/>
      <x/>
      <x/>
      <x/>
      <x/>
      <x v="431"/>
    </i>
    <i r="2">
      <x v="541"/>
      <x v="1"/>
      <x v="189"/>
      <x v="5"/>
      <x v="501"/>
      <x v="363"/>
      <x v="3"/>
      <x v="432"/>
    </i>
    <i r="2">
      <x v="542"/>
      <x v="1"/>
      <x v="190"/>
      <x v="5"/>
      <x v="502"/>
      <x v="364"/>
      <x v="4"/>
      <x v="350"/>
    </i>
    <i r="2">
      <x v="543"/>
      <x v="1"/>
      <x v="176"/>
      <x v="5"/>
      <x v="503"/>
      <x v="365"/>
      <x v="5"/>
      <x v="353"/>
    </i>
    <i>
      <x v="38"/>
      <x v="38"/>
      <x v="544"/>
      <x/>
      <x/>
      <x/>
      <x/>
      <x/>
      <x/>
      <x v="433"/>
    </i>
    <i r="2">
      <x v="545"/>
      <x v="1"/>
      <x v="191"/>
      <x v="1"/>
      <x v="504"/>
      <x v="366"/>
      <x/>
      <x v="434"/>
    </i>
    <i r="2">
      <x v="546"/>
      <x v="1"/>
      <x v="192"/>
      <x v="1"/>
      <x v="504"/>
      <x v="268"/>
      <x/>
      <x v="434"/>
    </i>
    <i r="2">
      <x v="547"/>
      <x v="1"/>
      <x v="326"/>
      <x v="1"/>
      <x v="505"/>
      <x v="367"/>
      <x/>
      <x v="434"/>
    </i>
    <i r="2">
      <x v="548"/>
      <x v="1"/>
      <x v="327"/>
      <x v="1"/>
      <x v="505"/>
      <x v="368"/>
      <x/>
      <x v="434"/>
    </i>
    <i>
      <x v="39"/>
      <x v="39"/>
      <x v="549"/>
      <x/>
      <x/>
      <x/>
      <x/>
      <x/>
      <x/>
      <x v="435"/>
    </i>
    <i r="2">
      <x v="550"/>
      <x v="1"/>
      <x v="193"/>
      <x v="2"/>
      <x v="506"/>
      <x v="369"/>
      <x v="158"/>
      <x v="436"/>
    </i>
    <i r="2">
      <x v="551"/>
      <x v="1"/>
      <x v="194"/>
      <x v="2"/>
      <x v="507"/>
      <x v="370"/>
      <x v="159"/>
      <x v="437"/>
    </i>
    <i r="2">
      <x v="552"/>
      <x v="1"/>
      <x v="195"/>
      <x v="2"/>
      <x v="508"/>
      <x v="371"/>
      <x v="2"/>
      <x v="342"/>
    </i>
    <i r="2">
      <x v="553"/>
      <x v="1"/>
      <x v="196"/>
      <x v="2"/>
      <x v="509"/>
      <x v="372"/>
      <x v="147"/>
      <x v="438"/>
    </i>
    <i r="2">
      <x v="554"/>
      <x v="1"/>
      <x v="197"/>
      <x v="2"/>
      <x v="510"/>
      <x v="373"/>
      <x v="160"/>
      <x v="243"/>
    </i>
    <i r="2">
      <x v="555"/>
      <x v="1"/>
      <x v="198"/>
      <x v="2"/>
      <x v="511"/>
      <x v="374"/>
      <x v="161"/>
      <x v="243"/>
    </i>
    <i r="2">
      <x v="556"/>
      <x v="1"/>
      <x v="199"/>
      <x v="2"/>
      <x v="512"/>
      <x v="276"/>
      <x v="162"/>
      <x v="348"/>
    </i>
    <i r="2">
      <x v="557"/>
      <x v="1"/>
      <x v="200"/>
      <x v="2"/>
      <x v="513"/>
      <x v="44"/>
      <x v="163"/>
      <x v="439"/>
    </i>
    <i r="2">
      <x v="558"/>
      <x v="1"/>
      <x v="201"/>
      <x v="3"/>
      <x v="514"/>
      <x v="375"/>
      <x v="164"/>
      <x v="342"/>
    </i>
    <i r="2">
      <x v="559"/>
      <x v="1"/>
      <x v="202"/>
      <x v="3"/>
      <x v="515"/>
      <x v="376"/>
      <x v="165"/>
      <x v="440"/>
    </i>
    <i r="2">
      <x v="560"/>
      <x v="1"/>
      <x v="203"/>
      <x v="3"/>
      <x v="516"/>
      <x v="374"/>
      <x v="166"/>
      <x v="438"/>
    </i>
    <i r="2">
      <x v="561"/>
      <x v="1"/>
      <x v="204"/>
      <x v="2"/>
      <x v="517"/>
      <x v="377"/>
      <x v="167"/>
      <x v="348"/>
    </i>
    <i r="2">
      <x v="562"/>
      <x v="1"/>
      <x v="205"/>
      <x v="2"/>
      <x v="518"/>
      <x v="277"/>
      <x v="77"/>
      <x v="343"/>
    </i>
    <i r="2">
      <x v="563"/>
      <x v="1"/>
      <x v="206"/>
      <x v="2"/>
      <x v="519"/>
      <x v="23"/>
      <x v="168"/>
      <x v="353"/>
    </i>
    <i r="2">
      <x v="564"/>
      <x v="1"/>
      <x v="207"/>
      <x v="2"/>
      <x v="520"/>
      <x v="292"/>
      <x v="169"/>
      <x v="441"/>
    </i>
    <i r="2">
      <x v="565"/>
      <x v="1"/>
      <x v="31"/>
      <x v="3"/>
      <x v="521"/>
      <x v="378"/>
      <x v="170"/>
      <x v="438"/>
    </i>
    <i r="2">
      <x v="566"/>
      <x v="1"/>
      <x v="186"/>
      <x v="3"/>
      <x v="522"/>
      <x v="276"/>
      <x v="163"/>
      <x v="442"/>
    </i>
    <i r="2">
      <x v="567"/>
      <x v="1"/>
      <x v="208"/>
      <x v="3"/>
      <x v="523"/>
      <x v="379"/>
      <x v="151"/>
      <x v="443"/>
    </i>
    <i r="2">
      <x v="568"/>
      <x v="1"/>
      <x v="209"/>
      <x v="3"/>
      <x v="524"/>
      <x v="380"/>
      <x v="171"/>
      <x v="343"/>
    </i>
    <i r="2">
      <x v="569"/>
      <x v="1"/>
      <x v="210"/>
      <x v="3"/>
      <x v="525"/>
      <x v="381"/>
      <x v="168"/>
      <x v="444"/>
    </i>
    <i r="2">
      <x v="570"/>
      <x v="1"/>
      <x v="211"/>
      <x v="2"/>
      <x v="526"/>
      <x v="49"/>
      <x v="172"/>
      <x v="445"/>
    </i>
    <i r="2">
      <x v="571"/>
      <x v="1"/>
      <x v="212"/>
      <x v="2"/>
      <x v="527"/>
      <x v="382"/>
      <x v="173"/>
      <x v="446"/>
    </i>
    <i r="2">
      <x v="572"/>
      <x v="1"/>
      <x v="213"/>
      <x v="2"/>
      <x v="528"/>
      <x v="300"/>
      <x v="146"/>
      <x v="447"/>
    </i>
    <i r="2">
      <x v="573"/>
      <x v="1"/>
      <x v="35"/>
      <x v="3"/>
      <x v="529"/>
      <x v="4"/>
      <x v="166"/>
      <x v="448"/>
    </i>
    <i r="2">
      <x v="574"/>
      <x v="1"/>
      <x v="187"/>
      <x v="3"/>
      <x v="530"/>
      <x v="44"/>
      <x v="174"/>
      <x v="443"/>
    </i>
    <i r="2">
      <x v="575"/>
      <x v="1"/>
      <x v="214"/>
      <x v="3"/>
      <x v="531"/>
      <x v="277"/>
      <x v="175"/>
      <x v="449"/>
    </i>
    <i r="2">
      <x v="576"/>
      <x v="1"/>
      <x v="215"/>
      <x v="3"/>
      <x v="532"/>
      <x v="383"/>
      <x v="176"/>
      <x v="444"/>
    </i>
    <i r="2">
      <x v="577"/>
      <x v="1"/>
      <x v="216"/>
      <x v="2"/>
      <x v="533"/>
      <x v="384"/>
      <x v="177"/>
      <x v="450"/>
    </i>
    <i r="2">
      <x v="578"/>
      <x v="1"/>
      <x v="217"/>
      <x v="2"/>
      <x v="534"/>
      <x v="219"/>
      <x v="178"/>
      <x v="451"/>
    </i>
    <i r="2">
      <x v="579"/>
      <x v="1"/>
      <x v="218"/>
      <x v="2"/>
      <x v="535"/>
      <x v="280"/>
      <x v="179"/>
      <x v="452"/>
    </i>
    <i r="2">
      <x v="580"/>
      <x v="1"/>
      <x v="219"/>
      <x v="2"/>
      <x v="536"/>
      <x v="8"/>
      <x v="58"/>
      <x v="346"/>
    </i>
    <i r="2">
      <x v="581"/>
      <x v="1"/>
      <x v="15"/>
      <x v="3"/>
      <x v="537"/>
      <x v="385"/>
      <x v="180"/>
      <x v="453"/>
    </i>
    <i r="2">
      <x v="582"/>
      <x v="1"/>
      <x v="16"/>
      <x v="3"/>
      <x v="538"/>
      <x v="386"/>
      <x v="181"/>
      <x v="454"/>
    </i>
    <i r="2">
      <x v="583"/>
      <x v="1"/>
      <x v="17"/>
      <x v="3"/>
      <x v="539"/>
      <x v="387"/>
      <x v="182"/>
      <x v="344"/>
    </i>
    <i r="2">
      <x v="584"/>
      <x v="1"/>
      <x v="18"/>
      <x v="2"/>
      <x v="540"/>
      <x v="24"/>
      <x v="183"/>
      <x v="353"/>
    </i>
    <i r="2">
      <x v="585"/>
      <x v="1"/>
      <x v="19"/>
      <x v="2"/>
      <x v="541"/>
      <x v="388"/>
      <x v="184"/>
      <x v="354"/>
    </i>
    <i>
      <x v="40"/>
      <x v="40"/>
      <x v="586"/>
      <x/>
      <x/>
      <x/>
      <x/>
      <x/>
      <x/>
      <x v="455"/>
    </i>
    <i r="2">
      <x v="587"/>
      <x v="1"/>
      <x v="220"/>
      <x v="2"/>
      <x v="542"/>
      <x v="380"/>
      <x v="185"/>
      <x v="456"/>
    </i>
    <i r="2">
      <x v="588"/>
      <x v="1"/>
      <x v="221"/>
      <x v="2"/>
      <x v="543"/>
      <x v="389"/>
      <x v="186"/>
      <x v="457"/>
    </i>
    <i r="2">
      <x v="589"/>
      <x v="1"/>
      <x v="222"/>
      <x v="2"/>
      <x v="544"/>
      <x v="206"/>
      <x v="187"/>
      <x v="451"/>
    </i>
    <i r="2">
      <x v="590"/>
      <x v="1"/>
      <x v="223"/>
      <x v="2"/>
      <x v="545"/>
      <x v="390"/>
      <x v="24"/>
      <x v="346"/>
    </i>
    <i r="2">
      <x v="591"/>
      <x v="1"/>
      <x v="224"/>
      <x v="2"/>
      <x v="546"/>
      <x v="391"/>
      <x v="54"/>
      <x v="384"/>
    </i>
    <i r="2">
      <x v="592"/>
      <x v="1"/>
      <x v="225"/>
      <x v="2"/>
      <x v="547"/>
      <x v="392"/>
      <x v="188"/>
      <x v="458"/>
    </i>
    <i r="2">
      <x v="593"/>
      <x v="1"/>
      <x v="226"/>
      <x v="2"/>
      <x v="548"/>
      <x v="393"/>
      <x v="151"/>
      <x v="441"/>
    </i>
    <i r="2">
      <x v="594"/>
      <x v="1"/>
      <x v="227"/>
      <x v="2"/>
      <x v="549"/>
      <x v="394"/>
      <x v="189"/>
      <x v="354"/>
    </i>
    <i r="2">
      <x v="595"/>
      <x v="1"/>
      <x v="228"/>
      <x v="2"/>
      <x v="550"/>
      <x v="395"/>
      <x v="182"/>
      <x v="459"/>
    </i>
    <i r="2">
      <x v="596"/>
      <x v="1"/>
      <x v="229"/>
      <x v="2"/>
      <x v="551"/>
      <x v="117"/>
      <x v="190"/>
      <x v="415"/>
    </i>
    <i>
      <x v="41"/>
      <x v="41"/>
      <x v="597"/>
      <x/>
      <x/>
      <x/>
      <x/>
      <x/>
      <x/>
      <x v="460"/>
    </i>
    <i r="2">
      <x v="598"/>
      <x v="1"/>
      <x v="31"/>
      <x v="2"/>
      <x v="552"/>
      <x v="378"/>
      <x v="170"/>
      <x v="438"/>
    </i>
    <i r="2">
      <x v="599"/>
      <x v="1"/>
      <x v="186"/>
      <x v="2"/>
      <x v="553"/>
      <x v="276"/>
      <x v="163"/>
      <x v="442"/>
    </i>
    <i r="2">
      <x v="600"/>
      <x v="1"/>
      <x v="208"/>
      <x v="2"/>
      <x v="554"/>
      <x v="379"/>
      <x v="151"/>
      <x v="443"/>
    </i>
    <i r="2">
      <x v="601"/>
      <x v="1"/>
      <x v="209"/>
      <x v="2"/>
      <x v="555"/>
      <x v="380"/>
      <x v="171"/>
      <x v="343"/>
    </i>
    <i r="2">
      <x v="602"/>
      <x v="1"/>
      <x v="210"/>
      <x v="2"/>
      <x v="556"/>
      <x v="381"/>
      <x v="168"/>
      <x v="444"/>
    </i>
    <i r="2">
      <x v="603"/>
      <x v="1"/>
      <x v="35"/>
      <x v="2"/>
      <x v="557"/>
      <x v="4"/>
      <x v="166"/>
      <x v="448"/>
    </i>
    <i r="2">
      <x v="604"/>
      <x v="1"/>
      <x v="187"/>
      <x v="2"/>
      <x v="558"/>
      <x v="44"/>
      <x v="174"/>
      <x v="443"/>
    </i>
    <i r="2">
      <x v="605"/>
      <x v="1"/>
      <x v="214"/>
      <x v="2"/>
      <x v="559"/>
      <x v="277"/>
      <x v="175"/>
      <x v="449"/>
    </i>
    <i r="2">
      <x v="606"/>
      <x v="1"/>
      <x v="215"/>
      <x v="2"/>
      <x v="560"/>
      <x v="383"/>
      <x v="176"/>
      <x v="444"/>
    </i>
    <i r="2">
      <x v="607"/>
      <x v="1"/>
      <x v="216"/>
      <x v="2"/>
      <x v="561"/>
      <x v="384"/>
      <x v="177"/>
      <x v="450"/>
    </i>
    <i r="2">
      <x v="608"/>
      <x v="1"/>
      <x v="15"/>
      <x v="2"/>
      <x v="562"/>
      <x v="385"/>
      <x v="180"/>
      <x v="453"/>
    </i>
    <i r="2">
      <x v="609"/>
      <x v="1"/>
      <x v="16"/>
      <x v="2"/>
      <x v="563"/>
      <x v="386"/>
      <x v="181"/>
      <x v="454"/>
    </i>
    <i r="2">
      <x v="610"/>
      <x v="1"/>
      <x v="17"/>
      <x v="2"/>
      <x v="564"/>
      <x v="387"/>
      <x v="182"/>
      <x v="344"/>
    </i>
    <i r="2">
      <x v="611"/>
      <x v="1"/>
      <x v="18"/>
      <x v="2"/>
      <x v="565"/>
      <x v="24"/>
      <x v="183"/>
      <x v="353"/>
    </i>
    <i r="2">
      <x v="612"/>
      <x v="1"/>
      <x v="19"/>
      <x v="2"/>
      <x v="566"/>
      <x v="388"/>
      <x v="184"/>
      <x v="354"/>
    </i>
    <i>
      <x v="42"/>
      <x v="42"/>
      <x v="613"/>
      <x/>
      <x/>
      <x/>
      <x/>
      <x/>
      <x/>
      <x v="461"/>
    </i>
    <i r="2">
      <x v="614"/>
      <x v="1"/>
      <x v="201"/>
      <x v="2"/>
      <x v="567"/>
      <x v="375"/>
      <x v="12"/>
      <x v="437"/>
    </i>
    <i r="2">
      <x v="615"/>
      <x v="1"/>
      <x v="202"/>
      <x v="2"/>
      <x v="568"/>
      <x v="396"/>
      <x v="191"/>
      <x v="242"/>
    </i>
    <i r="2">
      <x v="616"/>
      <x v="1"/>
      <x v="203"/>
      <x v="2"/>
      <x v="569"/>
      <x v="271"/>
      <x v="192"/>
      <x v="462"/>
    </i>
    <i r="2">
      <x v="617"/>
      <x v="1"/>
      <x v="204"/>
      <x v="2"/>
      <x v="570"/>
      <x v="397"/>
      <x v="2"/>
      <x v="463"/>
    </i>
    <i r="2">
      <x v="618"/>
      <x v="1"/>
      <x v="205"/>
      <x v="2"/>
      <x v="571"/>
      <x v="379"/>
      <x v="193"/>
      <x v="439"/>
    </i>
    <i r="2">
      <x v="619"/>
      <x v="1"/>
      <x v="206"/>
      <x v="2"/>
      <x v="572"/>
      <x v="398"/>
      <x v="34"/>
      <x v="450"/>
    </i>
    <i r="2">
      <x v="620"/>
      <x v="1"/>
      <x v="207"/>
      <x v="2"/>
      <x v="573"/>
      <x v="110"/>
      <x v="151"/>
      <x v="390"/>
    </i>
    <i r="2">
      <x v="621"/>
      <x v="1"/>
      <x v="230"/>
      <x v="2"/>
      <x v="574"/>
      <x v="399"/>
      <x v="194"/>
      <x v="441"/>
    </i>
    <i r="2">
      <x v="622"/>
      <x v="1"/>
      <x v="231"/>
      <x v="2"/>
      <x v="575"/>
      <x v="111"/>
      <x v="195"/>
      <x v="459"/>
    </i>
    <i r="2">
      <x v="623"/>
      <x v="1"/>
      <x v="232"/>
      <x v="2"/>
      <x v="576"/>
      <x v="400"/>
      <x v="157"/>
      <x v="346"/>
    </i>
    <i r="2">
      <x v="624"/>
      <x v="1"/>
      <x v="233"/>
      <x v="2"/>
      <x v="577"/>
      <x v="401"/>
      <x v="24"/>
      <x v="464"/>
    </i>
    <i r="2">
      <x v="625"/>
      <x v="1"/>
      <x v="31"/>
      <x v="2"/>
      <x v="578"/>
      <x v="402"/>
      <x v="191"/>
      <x v="342"/>
    </i>
    <i r="2">
      <x v="626"/>
      <x v="1"/>
      <x v="186"/>
      <x v="2"/>
      <x v="579"/>
      <x v="403"/>
      <x v="196"/>
      <x v="462"/>
    </i>
    <i r="2">
      <x v="627"/>
      <x v="1"/>
      <x v="208"/>
      <x v="2"/>
      <x v="580"/>
      <x v="200"/>
      <x v="147"/>
      <x v="463"/>
    </i>
    <i r="2">
      <x v="628"/>
      <x v="1"/>
      <x v="209"/>
      <x v="2"/>
      <x v="581"/>
      <x v="201"/>
      <x v="32"/>
      <x v="439"/>
    </i>
    <i r="2">
      <x v="629"/>
      <x v="1"/>
      <x v="234"/>
      <x v="2"/>
      <x v="582"/>
      <x v="404"/>
      <x v="148"/>
      <x v="456"/>
    </i>
    <i r="2">
      <x v="630"/>
      <x v="1"/>
      <x v="210"/>
      <x v="2"/>
      <x v="583"/>
      <x v="405"/>
      <x v="163"/>
      <x v="244"/>
    </i>
    <i r="2">
      <x v="631"/>
      <x v="1"/>
      <x v="212"/>
      <x v="2"/>
      <x v="525"/>
      <x v="406"/>
      <x v="22"/>
      <x v="354"/>
    </i>
    <i r="2">
      <x v="632"/>
      <x v="1"/>
      <x v="213"/>
      <x v="2"/>
      <x v="584"/>
      <x v="407"/>
      <x v="197"/>
      <x v="383"/>
    </i>
    <i r="2">
      <x v="633"/>
      <x v="1"/>
      <x v="235"/>
      <x v="2"/>
      <x v="585"/>
      <x v="51"/>
      <x v="149"/>
      <x v="465"/>
    </i>
    <i r="2">
      <x v="634"/>
      <x v="1"/>
      <x v="236"/>
      <x v="2"/>
      <x v="586"/>
      <x v="408"/>
      <x v="198"/>
      <x v="144"/>
    </i>
    <i r="2">
      <x v="635"/>
      <x v="1"/>
      <x v="237"/>
      <x v="2"/>
      <x v="587"/>
      <x v="31"/>
      <x v="199"/>
      <x v="386"/>
    </i>
    <i r="2">
      <x v="636"/>
      <x v="1"/>
      <x v="238"/>
      <x v="2"/>
      <x v="588"/>
      <x v="409"/>
      <x v="200"/>
      <x v="466"/>
    </i>
    <i r="2">
      <x v="637"/>
      <x v="1"/>
      <x v="35"/>
      <x v="2"/>
      <x v="589"/>
      <x v="410"/>
      <x v="192"/>
      <x v="467"/>
    </i>
    <i r="2">
      <x v="638"/>
      <x v="1"/>
      <x v="187"/>
      <x v="2"/>
      <x v="590"/>
      <x v="4"/>
      <x v="147"/>
      <x v="468"/>
    </i>
    <i r="2">
      <x v="639"/>
      <x v="1"/>
      <x v="214"/>
      <x v="2"/>
      <x v="591"/>
      <x v="201"/>
      <x v="170"/>
      <x v="439"/>
    </i>
    <i r="2">
      <x v="640"/>
      <x v="1"/>
      <x v="215"/>
      <x v="2"/>
      <x v="592"/>
      <x v="405"/>
      <x v="34"/>
      <x v="244"/>
    </i>
    <i r="2">
      <x v="641"/>
      <x v="1"/>
      <x v="216"/>
      <x v="2"/>
      <x v="593"/>
      <x v="290"/>
      <x v="194"/>
      <x v="469"/>
    </i>
    <i r="2">
      <x v="642"/>
      <x v="1"/>
      <x v="218"/>
      <x v="2"/>
      <x v="594"/>
      <x v="382"/>
      <x v="5"/>
      <x v="447"/>
    </i>
    <i r="2">
      <x v="643"/>
      <x v="1"/>
      <x v="219"/>
      <x v="2"/>
      <x v="595"/>
      <x v="26"/>
      <x v="149"/>
      <x v="355"/>
    </i>
    <i r="2">
      <x v="644"/>
      <x v="1"/>
      <x v="239"/>
      <x v="2"/>
      <x v="596"/>
      <x v="411"/>
      <x v="201"/>
      <x v="346"/>
    </i>
    <i r="2">
      <x v="645"/>
      <x v="1"/>
      <x v="240"/>
      <x v="2"/>
      <x v="597"/>
      <x v="139"/>
      <x v="146"/>
      <x v="321"/>
    </i>
    <i r="2">
      <x v="646"/>
      <x v="1"/>
      <x v="241"/>
      <x v="2"/>
      <x v="598"/>
      <x v="412"/>
      <x v="150"/>
      <x v="470"/>
    </i>
    <i r="2">
      <x v="647"/>
      <x v="1"/>
      <x v="242"/>
      <x v="2"/>
      <x v="599"/>
      <x v="413"/>
      <x v="202"/>
      <x v="471"/>
    </i>
    <i r="2">
      <x v="648"/>
      <x v="1"/>
      <x v="243"/>
      <x v="2"/>
      <x v="600"/>
      <x v="71"/>
      <x v="8"/>
      <x v="143"/>
    </i>
    <i r="2">
      <x v="649"/>
      <x v="1"/>
      <x v="244"/>
      <x v="2"/>
      <x v="601"/>
      <x v="414"/>
      <x v="203"/>
      <x v="472"/>
    </i>
    <i r="2">
      <x v="650"/>
      <x v="1"/>
      <x v="15"/>
      <x v="2"/>
      <x v="602"/>
      <x v="4"/>
      <x v="147"/>
      <x v="348"/>
    </i>
    <i r="2">
      <x v="651"/>
      <x v="1"/>
      <x v="16"/>
      <x v="2"/>
      <x v="603"/>
      <x v="44"/>
      <x v="148"/>
      <x v="349"/>
    </i>
    <i r="2">
      <x v="652"/>
      <x v="1"/>
      <x v="17"/>
      <x v="2"/>
      <x v="604"/>
      <x v="37"/>
      <x v="151"/>
      <x v="351"/>
    </i>
    <i r="2">
      <x v="653"/>
      <x v="1"/>
      <x v="18"/>
      <x v="2"/>
      <x v="417"/>
      <x v="110"/>
      <x v="22"/>
      <x v="473"/>
    </i>
    <i r="2">
      <x v="654"/>
      <x v="1"/>
      <x v="19"/>
      <x v="2"/>
      <x v="605"/>
      <x v="415"/>
      <x v="157"/>
      <x v="474"/>
    </i>
    <i r="2">
      <x v="655"/>
      <x v="1"/>
      <x v="81"/>
      <x v="2"/>
      <x v="606"/>
      <x v="416"/>
      <x v="54"/>
      <x v="356"/>
    </i>
    <i r="2">
      <x v="656"/>
      <x v="1"/>
      <x v="82"/>
      <x v="2"/>
      <x v="607"/>
      <x v="417"/>
      <x v="150"/>
      <x v="415"/>
    </i>
    <i r="2">
      <x v="657"/>
      <x v="1"/>
      <x v="83"/>
      <x v="2"/>
      <x v="608"/>
      <x v="418"/>
      <x v="202"/>
      <x v="322"/>
    </i>
    <i r="2">
      <x v="658"/>
      <x v="1"/>
      <x v="84"/>
      <x v="2"/>
      <x v="609"/>
      <x v="140"/>
      <x v="152"/>
      <x v="155"/>
    </i>
    <i r="2">
      <x v="659"/>
      <x v="1"/>
      <x v="245"/>
      <x v="2"/>
      <x v="610"/>
      <x v="234"/>
      <x v="204"/>
      <x v="475"/>
    </i>
    <i r="2">
      <x v="660"/>
      <x v="1"/>
      <x v="246"/>
      <x v="2"/>
      <x v="611"/>
      <x v="419"/>
      <x v="205"/>
      <x v="167"/>
    </i>
    <i r="2">
      <x v="661"/>
      <x v="1"/>
      <x v="247"/>
      <x v="2"/>
      <x v="612"/>
      <x v="420"/>
      <x v="206"/>
      <x v="476"/>
    </i>
    <i r="2">
      <x v="662"/>
      <x v="1"/>
      <x v="248"/>
      <x v="2"/>
      <x v="613"/>
      <x v="174"/>
      <x v="207"/>
      <x v="477"/>
    </i>
    <i r="2">
      <x v="663"/>
      <x v="1"/>
      <x v="44"/>
      <x v="2"/>
      <x v="614"/>
      <x v="421"/>
      <x v="34"/>
      <x v="351"/>
    </i>
    <i r="2">
      <x v="664"/>
      <x v="1"/>
      <x v="20"/>
      <x v="2"/>
      <x v="615"/>
      <x v="365"/>
      <x v="22"/>
      <x v="473"/>
    </i>
    <i r="2">
      <x v="665"/>
      <x v="1"/>
      <x v="21"/>
      <x v="2"/>
      <x v="616"/>
      <x v="284"/>
      <x v="5"/>
      <x v="396"/>
    </i>
    <i r="2">
      <x v="666"/>
      <x v="1"/>
      <x v="22"/>
      <x v="2"/>
      <x v="617"/>
      <x v="422"/>
      <x v="24"/>
      <x v="478"/>
    </i>
    <i r="2">
      <x v="667"/>
      <x v="1"/>
      <x v="87"/>
      <x v="2"/>
      <x v="371"/>
      <x v="286"/>
      <x v="58"/>
      <x v="346"/>
    </i>
    <i r="2">
      <x v="668"/>
      <x v="1"/>
      <x v="88"/>
      <x v="2"/>
      <x v="618"/>
      <x v="65"/>
      <x v="8"/>
      <x v="392"/>
    </i>
    <i r="2">
      <x v="669"/>
      <x v="1"/>
      <x v="89"/>
      <x v="2"/>
      <x v="619"/>
      <x v="140"/>
      <x v="29"/>
      <x v="226"/>
    </i>
    <i r="2">
      <x v="670"/>
      <x v="1"/>
      <x v="249"/>
      <x v="2"/>
      <x v="620"/>
      <x v="423"/>
      <x v="208"/>
      <x v="227"/>
    </i>
    <i r="2">
      <x v="671"/>
      <x v="1"/>
      <x v="23"/>
      <x v="2"/>
      <x v="621"/>
      <x v="424"/>
      <x v="149"/>
      <x v="397"/>
    </i>
    <i r="2">
      <x v="672"/>
      <x v="1"/>
      <x v="25"/>
      <x v="2"/>
      <x v="622"/>
      <x v="310"/>
      <x v="146"/>
      <x v="385"/>
    </i>
    <i r="2">
      <x v="673"/>
      <x v="1"/>
      <x v="26"/>
      <x v="2"/>
      <x v="623"/>
      <x v="9"/>
      <x v="152"/>
      <x v="392"/>
    </i>
    <i r="2">
      <x v="674"/>
      <x v="1"/>
      <x v="27"/>
      <x v="2"/>
      <x v="624"/>
      <x v="425"/>
      <x v="28"/>
      <x v="393"/>
    </i>
    <i r="2">
      <x v="675"/>
      <x v="1"/>
      <x v="65"/>
      <x v="2"/>
      <x v="625"/>
      <x v="426"/>
      <x v="153"/>
      <x v="394"/>
    </i>
    <i r="2">
      <x v="676"/>
      <x v="1"/>
      <x v="29"/>
      <x v="2"/>
      <x v="626"/>
      <x v="248"/>
      <x v="30"/>
      <x v="144"/>
    </i>
    <i r="2">
      <x v="677"/>
      <x v="1"/>
      <x v="28"/>
      <x v="2"/>
      <x v="627"/>
      <x v="427"/>
      <x v="29"/>
      <x v="386"/>
    </i>
    <i r="2">
      <x v="678"/>
      <x v="1"/>
      <x v="30"/>
      <x v="2"/>
      <x v="628"/>
      <x v="428"/>
      <x v="13"/>
      <x v="327"/>
    </i>
    <i r="2">
      <x v="679"/>
      <x v="1"/>
      <x v="76"/>
      <x v="2"/>
      <x v="629"/>
      <x v="429"/>
      <x v="48"/>
      <x v="193"/>
    </i>
    <i r="2">
      <x v="680"/>
      <x v="1"/>
      <x v="250"/>
      <x v="2"/>
      <x v="630"/>
      <x v="430"/>
      <x v="209"/>
      <x v="155"/>
    </i>
    <i r="2">
      <x v="681"/>
      <x v="1"/>
      <x v="251"/>
      <x v="2"/>
      <x v="631"/>
      <x v="57"/>
      <x v="210"/>
      <x v="398"/>
    </i>
    <i>
      <x v="43"/>
      <x v="43"/>
      <x v="682"/>
      <x/>
      <x/>
      <x/>
      <x/>
      <x/>
      <x/>
      <x v="479"/>
    </i>
    <i r="2">
      <x v="683"/>
      <x v="1"/>
      <x v="31"/>
      <x v="2"/>
      <x v="632"/>
      <x v="378"/>
      <x v="165"/>
      <x v="463"/>
    </i>
    <i r="2">
      <x v="684"/>
      <x v="1"/>
      <x v="186"/>
      <x v="2"/>
      <x v="633"/>
      <x v="276"/>
      <x v="211"/>
      <x v="463"/>
    </i>
    <i r="2">
      <x v="685"/>
      <x v="1"/>
      <x v="208"/>
      <x v="2"/>
      <x v="634"/>
      <x v="379"/>
      <x v="167"/>
      <x v="439"/>
    </i>
    <i r="2">
      <x v="686"/>
      <x v="1"/>
      <x v="209"/>
      <x v="2"/>
      <x v="635"/>
      <x v="380"/>
      <x v="171"/>
      <x v="350"/>
    </i>
    <i r="2">
      <x v="687"/>
      <x v="1"/>
      <x v="210"/>
      <x v="2"/>
      <x v="174"/>
      <x v="381"/>
      <x v="212"/>
      <x v="445"/>
    </i>
    <i r="2">
      <x v="688"/>
      <x v="1"/>
      <x v="213"/>
      <x v="2"/>
      <x v="636"/>
      <x v="300"/>
      <x v="198"/>
      <x v="480"/>
    </i>
    <i r="2">
      <x v="689"/>
      <x v="1"/>
      <x v="235"/>
      <x v="2"/>
      <x v="637"/>
      <x v="431"/>
      <x v="213"/>
      <x v="391"/>
    </i>
    <i r="2">
      <x v="690"/>
      <x v="1"/>
      <x v="237"/>
      <x v="2"/>
      <x v="638"/>
      <x v="432"/>
      <x v="214"/>
      <x v="167"/>
    </i>
    <i r="2">
      <x v="691"/>
      <x v="1"/>
      <x v="238"/>
      <x v="2"/>
      <x v="639"/>
      <x v="414"/>
      <x v="215"/>
      <x v="427"/>
    </i>
    <i r="2">
      <x v="692"/>
      <x v="1"/>
      <x v="35"/>
      <x v="2"/>
      <x v="640"/>
      <x v="4"/>
      <x v="216"/>
      <x v="439"/>
    </i>
    <i r="2">
      <x v="693"/>
      <x v="1"/>
      <x v="187"/>
      <x v="2"/>
      <x v="641"/>
      <x v="44"/>
      <x v="171"/>
      <x v="343"/>
    </i>
    <i r="2">
      <x v="694"/>
      <x v="1"/>
      <x v="214"/>
      <x v="2"/>
      <x v="642"/>
      <x v="277"/>
      <x v="77"/>
      <x v="449"/>
    </i>
    <i r="2">
      <x v="695"/>
      <x v="1"/>
      <x v="215"/>
      <x v="2"/>
      <x v="643"/>
      <x v="383"/>
      <x v="70"/>
      <x v="450"/>
    </i>
    <i r="2">
      <x v="696"/>
      <x v="1"/>
      <x v="216"/>
      <x v="2"/>
      <x v="644"/>
      <x v="384"/>
      <x v="24"/>
      <x v="446"/>
    </i>
    <i r="2">
      <x v="697"/>
      <x v="1"/>
      <x v="218"/>
      <x v="2"/>
      <x v="645"/>
      <x v="280"/>
      <x v="217"/>
      <x v="391"/>
    </i>
    <i r="2">
      <x v="698"/>
      <x v="1"/>
      <x v="219"/>
      <x v="2"/>
      <x v="646"/>
      <x v="8"/>
      <x v="120"/>
      <x v="415"/>
    </i>
    <i r="2">
      <x v="699"/>
      <x v="1"/>
      <x v="239"/>
      <x v="2"/>
      <x v="647"/>
      <x v="248"/>
      <x v="218"/>
      <x v="392"/>
    </i>
    <i r="2">
      <x v="700"/>
      <x v="1"/>
      <x v="241"/>
      <x v="2"/>
      <x v="648"/>
      <x v="66"/>
      <x v="200"/>
      <x v="426"/>
    </i>
    <i r="2">
      <x v="701"/>
      <x v="1"/>
      <x v="243"/>
      <x v="2"/>
      <x v="649"/>
      <x v="433"/>
      <x v="219"/>
      <x v="227"/>
    </i>
    <i r="2">
      <x v="702"/>
      <x v="1"/>
      <x v="15"/>
      <x v="2"/>
      <x v="650"/>
      <x v="385"/>
      <x v="220"/>
      <x v="456"/>
    </i>
    <i r="2">
      <x v="703"/>
      <x v="1"/>
      <x v="16"/>
      <x v="2"/>
      <x v="651"/>
      <x v="386"/>
      <x v="221"/>
      <x v="453"/>
    </i>
    <i r="2">
      <x v="704"/>
      <x v="1"/>
      <x v="17"/>
      <x v="2"/>
      <x v="652"/>
      <x v="387"/>
      <x v="172"/>
      <x v="473"/>
    </i>
    <i r="2">
      <x v="705"/>
      <x v="1"/>
      <x v="18"/>
      <x v="2"/>
      <x v="653"/>
      <x v="24"/>
      <x v="222"/>
      <x v="451"/>
    </i>
    <i r="2">
      <x v="706"/>
      <x v="1"/>
      <x v="19"/>
      <x v="2"/>
      <x v="654"/>
      <x v="388"/>
      <x v="223"/>
      <x v="480"/>
    </i>
    <i r="2">
      <x v="707"/>
      <x v="1"/>
      <x v="82"/>
      <x v="2"/>
      <x v="655"/>
      <x v="434"/>
      <x v="224"/>
      <x v="145"/>
    </i>
    <i r="2">
      <x v="708"/>
      <x v="1"/>
      <x v="245"/>
      <x v="2"/>
      <x v="656"/>
      <x v="435"/>
      <x v="225"/>
      <x v="466"/>
    </i>
    <i r="2">
      <x v="709"/>
      <x v="1"/>
      <x v="247"/>
      <x v="2"/>
      <x v="657"/>
      <x v="436"/>
      <x v="226"/>
      <x v="481"/>
    </i>
    <i r="2">
      <x v="710"/>
      <x v="1"/>
      <x v="44"/>
      <x v="2"/>
      <x v="658"/>
      <x v="381"/>
      <x v="212"/>
      <x v="396"/>
    </i>
    <i r="2">
      <x v="711"/>
      <x v="1"/>
      <x v="20"/>
      <x v="2"/>
      <x v="659"/>
      <x v="437"/>
      <x v="227"/>
      <x v="345"/>
    </i>
    <i r="2">
      <x v="712"/>
      <x v="1"/>
      <x v="21"/>
      <x v="2"/>
      <x v="660"/>
      <x v="51"/>
      <x v="228"/>
      <x v="447"/>
    </i>
    <i r="2">
      <x v="713"/>
      <x v="1"/>
      <x v="22"/>
      <x v="2"/>
      <x v="661"/>
      <x v="438"/>
      <x v="81"/>
      <x v="356"/>
    </i>
    <i r="2">
      <x v="714"/>
      <x v="1"/>
      <x v="87"/>
      <x v="2"/>
      <x v="662"/>
      <x v="439"/>
      <x v="229"/>
      <x v="482"/>
    </i>
    <i r="2">
      <x v="715"/>
      <x v="1"/>
      <x v="89"/>
      <x v="2"/>
      <x v="663"/>
      <x v="440"/>
      <x v="230"/>
      <x v="148"/>
    </i>
    <i r="2">
      <x v="716"/>
      <x v="1"/>
      <x v="25"/>
      <x v="2"/>
      <x v="664"/>
      <x v="65"/>
      <x v="110"/>
      <x v="470"/>
    </i>
    <i r="2">
      <x v="717"/>
      <x v="1"/>
      <x v="26"/>
      <x v="2"/>
      <x v="665"/>
      <x v="432"/>
      <x v="206"/>
      <x v="483"/>
    </i>
    <i r="2">
      <x v="718"/>
      <x v="1"/>
      <x v="27"/>
      <x v="2"/>
      <x v="666"/>
      <x v="441"/>
      <x v="231"/>
      <x v="168"/>
    </i>
    <i r="2">
      <x v="719"/>
      <x v="1"/>
      <x v="65"/>
      <x v="2"/>
      <x v="667"/>
      <x v="442"/>
      <x v="232"/>
      <x v="334"/>
    </i>
    <i r="2">
      <x v="720"/>
      <x v="1"/>
      <x v="29"/>
      <x v="2"/>
      <x v="668"/>
      <x v="443"/>
      <x v="233"/>
      <x v="410"/>
    </i>
    <i r="2">
      <x v="721"/>
      <x v="1"/>
      <x v="28"/>
      <x v="2"/>
      <x v="669"/>
      <x v="444"/>
      <x v="234"/>
      <x v="131"/>
    </i>
    <i>
      <x v="44"/>
      <x v="44"/>
      <x v="722"/>
      <x/>
      <x/>
      <x/>
      <x/>
      <x/>
      <x/>
      <x v="484"/>
    </i>
    <i r="2">
      <x v="723"/>
      <x v="1"/>
      <x v="252"/>
      <x v="2"/>
      <x v="670"/>
      <x v="445"/>
      <x v="235"/>
      <x v="352"/>
    </i>
    <i r="2">
      <x v="724"/>
      <x v="1"/>
      <x v="253"/>
      <x v="2"/>
      <x v="521"/>
      <x v="373"/>
      <x v="159"/>
      <x v="432"/>
    </i>
    <i>
      <x v="45"/>
      <x v="45"/>
      <x v="725"/>
      <x/>
      <x/>
      <x/>
      <x/>
      <x/>
      <x/>
      <x v="485"/>
    </i>
    <i r="2">
      <x v="726"/>
      <x v="1"/>
      <x v="254"/>
      <x v="1"/>
      <x v="671"/>
      <x v="446"/>
      <x v="236"/>
      <x v="486"/>
    </i>
    <i r="2">
      <x v="727"/>
      <x v="1"/>
      <x v="255"/>
      <x v="1"/>
      <x v="672"/>
      <x v="39"/>
      <x v="237"/>
      <x v="487"/>
    </i>
    <i r="2">
      <x v="728"/>
      <x v="1"/>
      <x v="256"/>
      <x v="1"/>
      <x v="673"/>
      <x v="447"/>
      <x v="238"/>
      <x v="488"/>
    </i>
    <i r="2">
      <x v="729"/>
      <x v="1"/>
      <x v="257"/>
      <x v="1"/>
      <x v="674"/>
      <x v="448"/>
      <x v="239"/>
      <x v="489"/>
    </i>
    <i r="2">
      <x v="730"/>
      <x v="1"/>
      <x v="258"/>
      <x v="1"/>
      <x v="675"/>
      <x v="375"/>
      <x v="240"/>
      <x v="490"/>
    </i>
    <i r="2">
      <x v="731"/>
      <x v="1"/>
      <x v="259"/>
      <x v="2"/>
      <x v="676"/>
      <x v="449"/>
      <x v="241"/>
      <x v="489"/>
    </i>
    <i r="2">
      <x v="732"/>
      <x v="1"/>
      <x v="260"/>
      <x v="2"/>
      <x v="677"/>
      <x v="276"/>
      <x v="242"/>
      <x v="243"/>
    </i>
    <i>
      <x v="46"/>
      <x v="46"/>
      <x v="733"/>
      <x/>
      <x/>
      <x/>
      <x/>
      <x/>
      <x/>
      <x v="491"/>
    </i>
    <i r="2">
      <x v="734"/>
      <x v="1"/>
      <x v="201"/>
      <x v="1"/>
      <x v="678"/>
      <x v="446"/>
      <x v="12"/>
      <x v="492"/>
    </i>
    <i r="2">
      <x v="735"/>
      <x v="1"/>
      <x v="31"/>
      <x v="1"/>
      <x v="679"/>
      <x v="450"/>
      <x v="191"/>
      <x v="493"/>
    </i>
    <i r="2">
      <x v="736"/>
      <x v="1"/>
      <x v="35"/>
      <x v="1"/>
      <x v="567"/>
      <x v="270"/>
      <x v="192"/>
      <x v="494"/>
    </i>
    <i r="2">
      <x v="737"/>
      <x v="1"/>
      <x v="15"/>
      <x v="1"/>
      <x v="680"/>
      <x v="402"/>
      <x v="147"/>
      <x v="495"/>
    </i>
    <i r="2">
      <x v="738"/>
      <x v="1"/>
      <x v="44"/>
      <x v="1"/>
      <x v="681"/>
      <x v="374"/>
      <x v="34"/>
      <x v="496"/>
    </i>
    <i r="2">
      <x v="739"/>
      <x v="1"/>
      <x v="61"/>
      <x v="1"/>
      <x v="682"/>
      <x v="5"/>
      <x v="195"/>
      <x v="497"/>
    </i>
    <i>
      <x v="47"/>
      <x v="47"/>
      <x v="740"/>
      <x/>
      <x/>
      <x/>
      <x/>
      <x/>
      <x/>
      <x v="498"/>
    </i>
    <i r="2">
      <x v="741"/>
      <x v="1"/>
      <x v="261"/>
      <x v="1"/>
      <x v="683"/>
      <x v="11"/>
      <x v="243"/>
      <x v="499"/>
    </i>
    <i r="2">
      <x v="742"/>
      <x v="1"/>
      <x v="262"/>
      <x v="1"/>
      <x v="684"/>
      <x v="451"/>
      <x v="244"/>
      <x v="500"/>
    </i>
    <i r="2">
      <x v="743"/>
      <x v="1"/>
      <x v="263"/>
      <x v="1"/>
      <x v="685"/>
      <x v="1"/>
      <x v="245"/>
      <x v="501"/>
    </i>
    <i r="2">
      <x v="744"/>
      <x v="1"/>
      <x v="264"/>
      <x v="1"/>
      <x v="686"/>
      <x v="39"/>
      <x v="191"/>
      <x v="502"/>
    </i>
    <i r="2">
      <x v="745"/>
      <x v="1"/>
      <x v="265"/>
      <x v="1"/>
      <x v="687"/>
      <x v="450"/>
      <x v="246"/>
      <x v="503"/>
    </i>
    <i r="2">
      <x v="746"/>
      <x v="1"/>
      <x v="266"/>
      <x v="1"/>
      <x v="688"/>
      <x v="373"/>
      <x v="247"/>
      <x v="504"/>
    </i>
    <i>
      <x v="48"/>
      <x v="48"/>
      <x v="747"/>
      <x/>
      <x/>
      <x/>
      <x/>
      <x/>
      <x/>
      <x v="505"/>
    </i>
    <i r="2">
      <x v="748"/>
      <x v="1"/>
      <x v="267"/>
      <x v="8"/>
      <x v="672"/>
      <x v="452"/>
      <x v="248"/>
      <x v="506"/>
    </i>
    <i r="2">
      <x v="749"/>
      <x v="1"/>
      <x v="268"/>
      <x v="8"/>
      <x v="689"/>
      <x v="371"/>
      <x v="249"/>
      <x v="462"/>
    </i>
    <i r="2">
      <x v="750"/>
      <x v="1"/>
      <x v="269"/>
      <x v="8"/>
      <x v="690"/>
      <x v="449"/>
      <x v="250"/>
      <x v="243"/>
    </i>
    <i r="2">
      <x v="751"/>
      <x v="1"/>
      <x v="270"/>
      <x v="9"/>
      <x v="691"/>
      <x v="397"/>
      <x v="2"/>
      <x v="349"/>
    </i>
    <i r="2">
      <x v="752"/>
      <x v="1"/>
      <x v="271"/>
      <x v="9"/>
      <x v="692"/>
      <x v="42"/>
      <x v="251"/>
      <x v="507"/>
    </i>
    <i r="2">
      <x v="753"/>
      <x v="1"/>
      <x v="272"/>
      <x v="1"/>
      <x v="693"/>
      <x v="44"/>
      <x v="252"/>
      <x v="244"/>
    </i>
    <i r="2">
      <x v="754"/>
      <x v="1"/>
      <x v="273"/>
      <x v="2"/>
      <x v="694"/>
      <x v="5"/>
      <x v="151"/>
      <x v="245"/>
    </i>
    <i r="2">
      <x v="755"/>
      <x v="1"/>
      <x v="274"/>
      <x v="2"/>
      <x v="695"/>
      <x v="25"/>
      <x v="253"/>
      <x v="508"/>
    </i>
    <i r="2">
      <x v="756"/>
      <x v="1"/>
      <x v="275"/>
      <x v="2"/>
      <x v="696"/>
      <x v="156"/>
      <x v="213"/>
      <x v="141"/>
    </i>
    <i r="2">
      <x v="757"/>
      <x v="1"/>
      <x v="276"/>
      <x v="2"/>
      <x v="697"/>
      <x v="257"/>
      <x v="82"/>
      <x v="509"/>
    </i>
    <i r="2">
      <x v="758"/>
      <x v="1"/>
      <x v="277"/>
      <x v="2"/>
      <x v="698"/>
      <x v="154"/>
      <x v="254"/>
      <x v="510"/>
    </i>
    <i r="2">
      <x v="759"/>
      <x v="1"/>
      <x v="278"/>
      <x v="8"/>
      <x v="699"/>
      <x v="371"/>
      <x v="255"/>
      <x v="511"/>
    </i>
    <i r="2">
      <x v="760"/>
      <x v="1"/>
      <x v="279"/>
      <x v="10"/>
      <x v="700"/>
      <x v="397"/>
      <x v="159"/>
      <x v="512"/>
    </i>
    <i r="2">
      <x v="761"/>
      <x v="1"/>
      <x v="280"/>
      <x v="9"/>
      <x v="701"/>
      <x v="44"/>
      <x v="256"/>
      <x v="450"/>
    </i>
    <i r="2">
      <x v="762"/>
      <x v="1"/>
      <x v="281"/>
      <x v="9"/>
      <x v="702"/>
      <x v="386"/>
      <x v="257"/>
      <x v="245"/>
    </i>
    <i r="2">
      <x v="763"/>
      <x v="1"/>
      <x v="282"/>
      <x v="9"/>
      <x v="703"/>
      <x v="290"/>
      <x v="67"/>
      <x v="441"/>
    </i>
    <i r="2">
      <x v="764"/>
      <x v="1"/>
      <x v="283"/>
      <x v="1"/>
      <x v="704"/>
      <x v="394"/>
      <x v="258"/>
      <x v="246"/>
    </i>
    <i r="2">
      <x v="765"/>
      <x v="1"/>
      <x v="284"/>
      <x v="2"/>
      <x v="705"/>
      <x v="52"/>
      <x v="259"/>
      <x v="141"/>
    </i>
    <i r="2">
      <x v="766"/>
      <x v="1"/>
      <x v="285"/>
      <x v="2"/>
      <x v="706"/>
      <x v="66"/>
      <x v="260"/>
      <x v="387"/>
    </i>
    <i r="2">
      <x v="767"/>
      <x v="1"/>
      <x v="286"/>
      <x v="2"/>
      <x v="707"/>
      <x v="159"/>
      <x v="261"/>
      <x v="513"/>
    </i>
    <i>
      <x v="49"/>
      <x v="49"/>
      <x v="768"/>
      <x/>
      <x/>
      <x/>
      <x/>
      <x/>
      <x/>
      <x v="514"/>
    </i>
    <i r="2">
      <x v="769"/>
      <x v="1"/>
      <x v="278"/>
      <x v="6"/>
      <x v="708"/>
      <x v="371"/>
      <x v="255"/>
      <x v="511"/>
    </i>
    <i r="2">
      <x v="770"/>
      <x v="1"/>
      <x v="279"/>
      <x v="6"/>
      <x v="709"/>
      <x v="397"/>
      <x v="159"/>
      <x v="512"/>
    </i>
    <i r="2">
      <x v="771"/>
      <x v="1"/>
      <x v="281"/>
      <x v="11"/>
      <x v="710"/>
      <x v="386"/>
      <x v="257"/>
      <x v="245"/>
    </i>
    <i>
      <x v="50"/>
      <x v="50"/>
      <x v="772"/>
      <x/>
      <x/>
      <x/>
      <x/>
      <x/>
      <x/>
      <x v="515"/>
    </i>
    <i r="2">
      <x v="773"/>
      <x v="1"/>
      <x v="279"/>
      <x v="2"/>
      <x v="348"/>
      <x v="453"/>
      <x v="262"/>
      <x v="512"/>
    </i>
    <i r="2">
      <x v="774"/>
      <x v="1"/>
      <x v="287"/>
      <x v="2"/>
      <x v="711"/>
      <x v="453"/>
      <x v="262"/>
      <x v="512"/>
    </i>
    <i r="2">
      <x v="775"/>
      <x v="1"/>
      <x v="281"/>
      <x v="2"/>
      <x v="712"/>
      <x v="47"/>
      <x v="263"/>
      <x v="245"/>
    </i>
    <i r="2">
      <x v="776"/>
      <x v="1"/>
      <x v="288"/>
      <x v="2"/>
      <x v="712"/>
      <x v="47"/>
      <x v="263"/>
      <x v="245"/>
    </i>
    <i>
      <x v="51"/>
      <x v="51"/>
      <x v="777"/>
      <x/>
      <x/>
      <x/>
      <x/>
      <x/>
      <x/>
      <x v="516"/>
    </i>
    <i r="2">
      <x v="778"/>
      <x v="1"/>
      <x v="278"/>
      <x v="2"/>
      <x v="29"/>
      <x v="371"/>
      <x v="264"/>
      <x v="462"/>
    </i>
    <i r="2">
      <x v="779"/>
      <x v="1"/>
      <x v="279"/>
      <x v="2"/>
      <x v="60"/>
      <x v="454"/>
      <x v="262"/>
      <x v="432"/>
    </i>
    <i r="2">
      <x v="780"/>
      <x v="1"/>
      <x v="281"/>
      <x v="2"/>
      <x v="713"/>
      <x v="455"/>
      <x v="263"/>
      <x v="517"/>
    </i>
    <i>
      <x v="52"/>
      <x v="52"/>
      <x v="781"/>
      <x/>
      <x/>
      <x/>
      <x/>
      <x/>
      <x/>
      <x v="518"/>
    </i>
    <i r="2">
      <x v="782"/>
      <x v="1"/>
      <x v="220"/>
      <x v="2"/>
      <x v="348"/>
      <x v="376"/>
      <x v="248"/>
      <x v="244"/>
    </i>
    <i r="2">
      <x v="783"/>
      <x v="1"/>
      <x v="223"/>
      <x v="2"/>
      <x v="714"/>
      <x v="405"/>
      <x v="265"/>
      <x v="383"/>
    </i>
    <i r="2">
      <x v="784"/>
      <x v="1"/>
      <x v="289"/>
      <x v="2"/>
      <x v="715"/>
      <x v="110"/>
      <x v="266"/>
      <x v="508"/>
    </i>
    <i r="2">
      <x v="785"/>
      <x v="1"/>
      <x v="290"/>
      <x v="2"/>
      <x v="716"/>
      <x v="149"/>
      <x v="267"/>
      <x v="470"/>
    </i>
    <i r="2">
      <x v="786"/>
      <x v="1"/>
      <x v="291"/>
      <x v="2"/>
      <x v="717"/>
      <x v="28"/>
      <x v="268"/>
      <x v="418"/>
    </i>
    <i>
      <x v="53"/>
      <x v="53"/>
      <x v="787"/>
      <x/>
      <x/>
      <x/>
      <x/>
      <x/>
      <x/>
      <x v="519"/>
    </i>
    <i r="2">
      <x v="788"/>
      <x v="1"/>
      <x v="223"/>
      <x v="2"/>
      <x v="718"/>
      <x v="381"/>
      <x v="265"/>
      <x v="520"/>
    </i>
    <i>
      <x v="54"/>
      <x v="54"/>
      <x v="789"/>
      <x/>
      <x/>
      <x/>
      <x/>
      <x/>
      <x/>
      <x v="521"/>
    </i>
    <i r="2">
      <x v="790"/>
      <x v="1"/>
      <x v="279"/>
      <x v="2"/>
      <x v="719"/>
      <x v="376"/>
      <x v="269"/>
      <x v="456"/>
    </i>
    <i r="2">
      <x v="791"/>
      <x v="1"/>
      <x v="283"/>
      <x v="2"/>
      <x v="720"/>
      <x v="22"/>
      <x v="270"/>
      <x v="522"/>
    </i>
    <i r="2">
      <x v="792"/>
      <x v="1"/>
      <x v="284"/>
      <x v="2"/>
      <x v="721"/>
      <x v="7"/>
      <x v="271"/>
      <x v="140"/>
    </i>
    <i>
      <x v="55"/>
      <x v="55"/>
      <x v="793"/>
      <x/>
      <x/>
      <x/>
      <x/>
      <x/>
      <x/>
      <x v="523"/>
    </i>
    <i r="2">
      <x v="794"/>
      <x v="1"/>
      <x v="323"/>
      <x v="6"/>
      <x v="569"/>
      <x v="449"/>
      <x v="272"/>
      <x v="349"/>
    </i>
    <i r="2">
      <x v="795"/>
      <x v="1"/>
      <x v="292"/>
      <x v="1"/>
      <x v="722"/>
      <x v="449"/>
      <x v="272"/>
      <x v="349"/>
    </i>
    <i r="2">
      <x v="796"/>
      <x v="1"/>
      <x v="293"/>
      <x v="1"/>
      <x v="723"/>
      <x v="396"/>
      <x v="264"/>
      <x v="349"/>
    </i>
    <i r="2">
      <x v="797"/>
      <x v="1"/>
      <x v="294"/>
      <x v="2"/>
      <x v="724"/>
      <x v="23"/>
      <x v="273"/>
      <x v="478"/>
    </i>
    <i r="2">
      <x v="798"/>
      <x v="1"/>
      <x v="295"/>
      <x v="1"/>
      <x v="725"/>
      <x v="373"/>
      <x v="274"/>
      <x v="524"/>
    </i>
    <i r="2">
      <x v="799"/>
      <x v="1"/>
      <x v="296"/>
      <x v="2"/>
      <x v="726"/>
      <x v="37"/>
      <x v="174"/>
      <x v="478"/>
    </i>
    <i>
      <x v="56"/>
      <x v="56"/>
      <x v="800"/>
      <x/>
      <x/>
      <x/>
      <x/>
      <x/>
      <x/>
      <x v="525"/>
    </i>
    <i r="2">
      <x v="801"/>
      <x v="1"/>
      <x v="324"/>
      <x v="1"/>
      <x v="727"/>
      <x v="456"/>
      <x v="275"/>
      <x v="526"/>
    </i>
    <i r="2">
      <x v="802"/>
      <x v="1"/>
      <x v="325"/>
      <x v="2"/>
      <x v="728"/>
      <x v="292"/>
      <x v="276"/>
      <x v="459"/>
    </i>
    <i>
      <x v="57"/>
      <x v="57"/>
      <x v="803"/>
      <x/>
      <x/>
      <x/>
      <x/>
      <x/>
      <x/>
      <x v="527"/>
    </i>
    <i r="2">
      <x v="804"/>
      <x v="1"/>
      <x v="297"/>
      <x v="12"/>
      <x v="729"/>
      <x v="375"/>
      <x v="277"/>
      <x v="528"/>
    </i>
    <i r="2">
      <x v="805"/>
      <x v="1"/>
      <x v="298"/>
      <x v="5"/>
      <x v="730"/>
      <x v="457"/>
      <x v="277"/>
      <x v="528"/>
    </i>
    <i r="2">
      <x v="806"/>
      <x v="1"/>
      <x v="299"/>
      <x v="5"/>
      <x v="731"/>
      <x v="457"/>
      <x v="278"/>
      <x v="529"/>
    </i>
    <i r="2">
      <x v="807"/>
      <x v="1"/>
      <x v="300"/>
      <x v="5"/>
      <x v="569"/>
      <x v="456"/>
      <x v="278"/>
      <x v="529"/>
    </i>
    <i r="2">
      <x v="808"/>
      <x v="1"/>
      <x v="301"/>
      <x v="5"/>
      <x v="732"/>
      <x v="372"/>
      <x v="279"/>
      <x v="530"/>
    </i>
    <i r="2">
      <x v="809"/>
      <x v="1"/>
      <x v="302"/>
      <x v="5"/>
      <x v="733"/>
      <x v="458"/>
      <x v="280"/>
      <x v="244"/>
    </i>
    <i r="2">
      <x v="810"/>
      <x v="1"/>
      <x v="303"/>
      <x v="5"/>
      <x v="734"/>
      <x v="458"/>
      <x v="280"/>
      <x v="244"/>
    </i>
    <i r="2">
      <x v="811"/>
      <x v="1"/>
      <x v="304"/>
      <x v="5"/>
      <x v="735"/>
      <x v="39"/>
      <x v="281"/>
      <x v="342"/>
    </i>
    <i r="2">
      <x v="812"/>
      <x v="1"/>
      <x v="305"/>
      <x v="5"/>
      <x v="736"/>
      <x v="39"/>
      <x v="280"/>
      <x v="531"/>
    </i>
    <i>
      <x v="58"/>
      <x v="58"/>
      <x v="813"/>
      <x/>
      <x/>
      <x/>
      <x/>
      <x/>
      <x/>
      <x v="532"/>
    </i>
    <i r="2">
      <x v="814"/>
      <x v="1"/>
      <x v="297"/>
      <x v="12"/>
      <x v="737"/>
      <x v="458"/>
      <x v="282"/>
      <x v="533"/>
    </i>
    <i r="2">
      <x v="815"/>
      <x v="1"/>
      <x v="298"/>
      <x v="5"/>
      <x v="738"/>
      <x v="371"/>
      <x v="282"/>
      <x v="533"/>
    </i>
    <i r="2">
      <x v="816"/>
      <x v="1"/>
      <x v="306"/>
      <x v="5"/>
      <x v="739"/>
      <x v="396"/>
      <x v="2"/>
      <x v="534"/>
    </i>
    <i r="2">
      <x v="817"/>
      <x v="1"/>
      <x v="307"/>
      <x v="5"/>
      <x v="740"/>
      <x v="459"/>
      <x v="2"/>
      <x v="534"/>
    </i>
    <i r="2">
      <x v="818"/>
      <x v="1"/>
      <x v="308"/>
      <x v="5"/>
      <x v="741"/>
      <x v="271"/>
      <x v="193"/>
      <x v="535"/>
    </i>
    <i r="2">
      <x v="819"/>
      <x v="1"/>
      <x v="302"/>
      <x v="5"/>
      <x v="15"/>
      <x v="458"/>
      <x v="282"/>
      <x v="244"/>
    </i>
    <i>
      <x v="59"/>
      <x v="59"/>
      <x v="820"/>
      <x/>
      <x/>
      <x/>
      <x/>
      <x/>
      <x/>
      <x v="536"/>
    </i>
    <i r="2">
      <x v="821"/>
      <x v="1"/>
      <x v="307"/>
      <x v="5"/>
      <x v="742"/>
      <x v="459"/>
      <x v="2"/>
      <x v="443"/>
    </i>
    <i>
      <x v="60"/>
      <x v="60"/>
      <x v="822"/>
      <x/>
      <x/>
      <x/>
      <x/>
      <x/>
      <x/>
      <x v="537"/>
    </i>
    <i r="2">
      <x v="823"/>
      <x v="1"/>
      <x v="309"/>
      <x v="5"/>
      <x v="743"/>
      <x v="376"/>
      <x v="283"/>
      <x v="538"/>
    </i>
    <i r="2">
      <x v="824"/>
      <x v="1"/>
      <x v="310"/>
      <x v="5"/>
      <x v="744"/>
      <x v="460"/>
      <x v="283"/>
      <x v="473"/>
    </i>
    <i>
      <x v="61"/>
      <x v="61"/>
      <x v="825"/>
      <x/>
      <x/>
      <x/>
      <x/>
      <x/>
      <x/>
      <x v="539"/>
    </i>
    <i r="2">
      <x v="826"/>
      <x v="1"/>
      <x v="311"/>
      <x v="2"/>
      <x v="745"/>
      <x v="371"/>
      <x/>
      <x v="540"/>
    </i>
    <i r="2">
      <x v="827"/>
      <x v="1"/>
      <x v="312"/>
      <x v="2"/>
      <x v="746"/>
      <x v="371"/>
      <x/>
      <x v="540"/>
    </i>
    <i r="2">
      <x v="828"/>
      <x v="1"/>
      <x v="313"/>
      <x v="2"/>
      <x v="747"/>
      <x v="371"/>
      <x/>
      <x v="540"/>
    </i>
    <i r="2">
      <x v="829"/>
      <x v="1"/>
      <x v="314"/>
      <x v="2"/>
      <x v="748"/>
      <x v="448"/>
      <x/>
      <x v="541"/>
    </i>
    <i r="2">
      <x v="830"/>
      <x v="1"/>
      <x v="315"/>
      <x v="2"/>
      <x v="749"/>
      <x v="371"/>
      <x/>
      <x v="540"/>
    </i>
    <i r="2">
      <x v="831"/>
      <x v="1"/>
      <x v="316"/>
      <x v="2"/>
      <x v="750"/>
      <x v="371"/>
      <x/>
      <x v="540"/>
    </i>
    <i>
      <x v="62"/>
      <x v="62"/>
      <x v="832"/>
      <x/>
      <x/>
      <x/>
      <x/>
      <x/>
      <x/>
      <x v="542"/>
    </i>
    <i r="2">
      <x v="833"/>
      <x v="1"/>
      <x v="317"/>
      <x v="2"/>
      <x v="751"/>
      <x v="461"/>
      <x/>
      <x v="543"/>
    </i>
    <i r="2">
      <x v="834"/>
      <x v="1"/>
      <x v="318"/>
      <x v="2"/>
      <x v="752"/>
      <x v="462"/>
      <x/>
      <x v="354"/>
    </i>
    <i r="2">
      <x v="835"/>
      <x v="1"/>
      <x v="319"/>
      <x v="2"/>
      <x v="753"/>
      <x v="201"/>
      <x/>
      <x v="354"/>
    </i>
    <i r="2">
      <x v="836"/>
      <x v="1"/>
      <x v="320"/>
      <x v="2"/>
      <x v="592"/>
      <x v="463"/>
      <x/>
      <x v="544"/>
    </i>
    <i r="2">
      <x v="837"/>
      <x v="1"/>
      <x v="321"/>
      <x v="2"/>
      <x v="754"/>
      <x v="463"/>
      <x/>
      <x v="545"/>
    </i>
  </rowItems>
  <formats count="1460">
    <format dxfId="2952">
      <pivotArea type="all" dataOnly="0" outline="0" fieldPosition="0"/>
    </format>
    <format dxfId="2951">
      <pivotArea field="0" type="button" dataOnly="0" labelOnly="1" outline="0" axis="axisRow" fieldPosition="0"/>
    </format>
    <format dxfId="2950">
      <pivotArea field="1" type="button" dataOnly="0" labelOnly="1" outline="0" axis="axisRow" fieldPosition="1"/>
    </format>
    <format dxfId="2949">
      <pivotArea field="2" type="button" dataOnly="0" labelOnly="1" outline="0" axis="axisRow" fieldPosition="2"/>
    </format>
    <format dxfId="2948">
      <pivotArea field="3" type="button" dataOnly="0" labelOnly="1" outline="0" axis="axisRow" fieldPosition="3"/>
    </format>
    <format dxfId="2947">
      <pivotArea field="4" type="button" dataOnly="0" labelOnly="1" outline="0" axis="axisRow" fieldPosition="4"/>
    </format>
    <format dxfId="2946">
      <pivotArea field="5" type="button" dataOnly="0" labelOnly="1" outline="0" axis="axisRow" fieldPosition="5"/>
    </format>
    <format dxfId="2945">
      <pivotArea field="6" type="button" dataOnly="0" labelOnly="1" outline="0" axis="axisRow" fieldPosition="6"/>
    </format>
    <format dxfId="2944">
      <pivotArea field="7" type="button" dataOnly="0" labelOnly="1" outline="0" axis="axisRow" fieldPosition="7"/>
    </format>
    <format dxfId="2943">
      <pivotArea field="8" type="button" dataOnly="0" labelOnly="1" outline="0" axis="axisRow" fieldPosition="8"/>
    </format>
    <format dxfId="2942">
      <pivotArea field="9" type="button" dataOnly="0" labelOnly="1" outline="0" axis="axisRow" fieldPosition="9"/>
    </format>
    <format dxfId="2941">
      <pivotArea field="6" type="button" dataOnly="0" labelOnly="1" outline="0" axis="axisRow" fieldPosition="6"/>
    </format>
    <format dxfId="2940">
      <pivotArea field="7" type="button" dataOnly="0" labelOnly="1" outline="0" axis="axisRow" fieldPosition="7"/>
    </format>
    <format dxfId="2939">
      <pivotArea field="8" type="button" dataOnly="0" labelOnly="1" outline="0" axis="axisRow" fieldPosition="8"/>
    </format>
    <format dxfId="2938">
      <pivotArea field="9" type="button" dataOnly="0" labelOnly="1" outline="0" axis="axisRow" fieldPosition="9"/>
    </format>
    <format dxfId="2937">
      <pivotArea field="0" type="button" dataOnly="0" labelOnly="1" outline="0" axis="axisRow" fieldPosition="0"/>
    </format>
    <format dxfId="2936">
      <pivotArea field="1" type="button" dataOnly="0" labelOnly="1" outline="0" axis="axisRow" fieldPosition="1"/>
    </format>
    <format dxfId="2935">
      <pivotArea field="2" type="button" dataOnly="0" labelOnly="1" outline="0" axis="axisRow" fieldPosition="2"/>
    </format>
    <format dxfId="2934">
      <pivotArea field="3" type="button" dataOnly="0" labelOnly="1" outline="0" axis="axisRow" fieldPosition="3"/>
    </format>
    <format dxfId="2933">
      <pivotArea field="4" type="button" dataOnly="0" labelOnly="1" outline="0" axis="axisRow" fieldPosition="4"/>
    </format>
    <format dxfId="2932">
      <pivotArea field="5" type="button" dataOnly="0" labelOnly="1" outline="0" axis="axisRow" fieldPosition="5"/>
    </format>
    <format dxfId="2931">
      <pivotArea field="6" type="button" dataOnly="0" labelOnly="1" outline="0" axis="axisRow" fieldPosition="6"/>
    </format>
    <format dxfId="2930">
      <pivotArea field="7" type="button" dataOnly="0" labelOnly="1" outline="0" axis="axisRow" fieldPosition="7"/>
    </format>
    <format dxfId="2929">
      <pivotArea field="8" type="button" dataOnly="0" labelOnly="1" outline="0" axis="axisRow" fieldPosition="8"/>
    </format>
    <format dxfId="2928">
      <pivotArea field="9" type="button" dataOnly="0" labelOnly="1" outline="0" axis="axisRow" fieldPosition="9"/>
    </format>
    <format dxfId="2927">
      <pivotArea field="1" type="button" dataOnly="0" labelOnly="1" outline="0" axis="axisRow" fieldPosition="1"/>
    </format>
    <format dxfId="2926">
      <pivotArea field="2" type="button" dataOnly="0" labelOnly="1" outline="0" axis="axisRow" fieldPosition="2"/>
    </format>
    <format dxfId="2925">
      <pivotArea field="3" type="button" dataOnly="0" labelOnly="1" outline="0" axis="axisRow" fieldPosition="3"/>
    </format>
    <format dxfId="2924">
      <pivotArea field="4" type="button" dataOnly="0" labelOnly="1" outline="0" axis="axisRow" fieldPosition="4"/>
    </format>
    <format dxfId="2923">
      <pivotArea field="5" type="button" dataOnly="0" labelOnly="1" outline="0" axis="axisRow" fieldPosition="5"/>
    </format>
    <format dxfId="2922">
      <pivotArea field="6" type="button" dataOnly="0" labelOnly="1" outline="0" axis="axisRow" fieldPosition="6"/>
    </format>
    <format dxfId="2921">
      <pivotArea field="7" type="button" dataOnly="0" labelOnly="1" outline="0" axis="axisRow" fieldPosition="7"/>
    </format>
    <format dxfId="2920">
      <pivotArea field="8" type="button" dataOnly="0" labelOnly="1" outline="0" axis="axisRow" fieldPosition="8"/>
    </format>
    <format dxfId="2919">
      <pivotArea field="9" type="button" dataOnly="0" labelOnly="1" outline="0" axis="axisRow" fieldPosition="9"/>
    </format>
    <format dxfId="2918">
      <pivotArea dataOnly="0" labelOnly="1" outline="0" fieldPosition="0">
        <references count="1">
          <reference field="6" count="0"/>
        </references>
      </pivotArea>
    </format>
    <format dxfId="2917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916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2915">
      <pivotArea dataOnly="0" labelOnly="1" outline="0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2914">
      <pivotArea dataOnly="0" labelOnly="1" outline="0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2913">
      <pivotArea dataOnly="0" labelOnly="1" outline="0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2912">
      <pivotArea dataOnly="0" labelOnly="1" outline="0" fieldPosition="0">
        <references count="2">
          <reference field="0" count="1" selected="0">
            <x v="5"/>
          </reference>
          <reference field="1" count="1">
            <x v="5"/>
          </reference>
        </references>
      </pivotArea>
    </format>
    <format dxfId="2911">
      <pivotArea dataOnly="0" labelOnly="1" outline="0" fieldPosition="0">
        <references count="2">
          <reference field="0" count="1" selected="0">
            <x v="6"/>
          </reference>
          <reference field="1" count="1">
            <x v="6"/>
          </reference>
        </references>
      </pivotArea>
    </format>
    <format dxfId="2910">
      <pivotArea dataOnly="0" labelOnly="1" outline="0" fieldPosition="0">
        <references count="2">
          <reference field="0" count="1" selected="0">
            <x v="7"/>
          </reference>
          <reference field="1" count="1">
            <x v="7"/>
          </reference>
        </references>
      </pivotArea>
    </format>
    <format dxfId="2909">
      <pivotArea dataOnly="0" labelOnly="1" outline="0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2908">
      <pivotArea dataOnly="0" labelOnly="1" outline="0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2907">
      <pivotArea dataOnly="0" labelOnly="1" outline="0" fieldPosition="0">
        <references count="2">
          <reference field="0" count="1" selected="0">
            <x v="10"/>
          </reference>
          <reference field="1" count="1">
            <x v="10"/>
          </reference>
        </references>
      </pivotArea>
    </format>
    <format dxfId="2906">
      <pivotArea dataOnly="0" labelOnly="1" outline="0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2905">
      <pivotArea dataOnly="0" labelOnly="1" outline="0" fieldPosition="0">
        <references count="2">
          <reference field="0" count="1" selected="0">
            <x v="12"/>
          </reference>
          <reference field="1" count="1">
            <x v="12"/>
          </reference>
        </references>
      </pivotArea>
    </format>
    <format dxfId="2904">
      <pivotArea dataOnly="0" labelOnly="1" outline="0" fieldPosition="0">
        <references count="2">
          <reference field="0" count="1" selected="0">
            <x v="13"/>
          </reference>
          <reference field="1" count="1">
            <x v="13"/>
          </reference>
        </references>
      </pivotArea>
    </format>
    <format dxfId="2903">
      <pivotArea dataOnly="0" labelOnly="1" outline="0" fieldPosition="0">
        <references count="2">
          <reference field="0" count="1" selected="0">
            <x v="14"/>
          </reference>
          <reference field="1" count="1">
            <x v="14"/>
          </reference>
        </references>
      </pivotArea>
    </format>
    <format dxfId="2902">
      <pivotArea dataOnly="0" labelOnly="1" outline="0" fieldPosition="0">
        <references count="2">
          <reference field="0" count="1" selected="0">
            <x v="15"/>
          </reference>
          <reference field="1" count="1">
            <x v="15"/>
          </reference>
        </references>
      </pivotArea>
    </format>
    <format dxfId="2901">
      <pivotArea dataOnly="0" labelOnly="1" outline="0" fieldPosition="0">
        <references count="2">
          <reference field="0" count="1" selected="0">
            <x v="16"/>
          </reference>
          <reference field="1" count="1">
            <x v="16"/>
          </reference>
        </references>
      </pivotArea>
    </format>
    <format dxfId="2900">
      <pivotArea dataOnly="0" labelOnly="1" outline="0" fieldPosition="0">
        <references count="2">
          <reference field="0" count="1" selected="0">
            <x v="18"/>
          </reference>
          <reference field="1" count="1">
            <x v="18"/>
          </reference>
        </references>
      </pivotArea>
    </format>
    <format dxfId="2899">
      <pivotArea dataOnly="0" labelOnly="1" outline="0" fieldPosition="0">
        <references count="2">
          <reference field="0" count="1" selected="0">
            <x v="19"/>
          </reference>
          <reference field="1" count="1">
            <x v="19"/>
          </reference>
        </references>
      </pivotArea>
    </format>
    <format dxfId="2898">
      <pivotArea dataOnly="0" labelOnly="1" outline="0" fieldPosition="0">
        <references count="2">
          <reference field="0" count="1" selected="0">
            <x v="20"/>
          </reference>
          <reference field="1" count="1">
            <x v="20"/>
          </reference>
        </references>
      </pivotArea>
    </format>
    <format dxfId="2897">
      <pivotArea dataOnly="0" labelOnly="1" outline="0" fieldPosition="0">
        <references count="2">
          <reference field="0" count="1" selected="0">
            <x v="21"/>
          </reference>
          <reference field="1" count="1">
            <x v="21"/>
          </reference>
        </references>
      </pivotArea>
    </format>
    <format dxfId="2896">
      <pivotArea dataOnly="0" labelOnly="1" outline="0" fieldPosition="0">
        <references count="2">
          <reference field="0" count="1" selected="0">
            <x v="22"/>
          </reference>
          <reference field="1" count="1">
            <x v="22"/>
          </reference>
        </references>
      </pivotArea>
    </format>
    <format dxfId="2895">
      <pivotArea dataOnly="0" labelOnly="1" outline="0" fieldPosition="0">
        <references count="2">
          <reference field="0" count="1" selected="0">
            <x v="23"/>
          </reference>
          <reference field="1" count="1">
            <x v="23"/>
          </reference>
        </references>
      </pivotArea>
    </format>
    <format dxfId="2894">
      <pivotArea dataOnly="0" labelOnly="1" outline="0" fieldPosition="0">
        <references count="2">
          <reference field="0" count="1" selected="0">
            <x v="24"/>
          </reference>
          <reference field="1" count="1">
            <x v="24"/>
          </reference>
        </references>
      </pivotArea>
    </format>
    <format dxfId="2893">
      <pivotArea dataOnly="0" labelOnly="1" outline="0" fieldPosition="0">
        <references count="2">
          <reference field="0" count="1" selected="0">
            <x v="25"/>
          </reference>
          <reference field="1" count="1">
            <x v="25"/>
          </reference>
        </references>
      </pivotArea>
    </format>
    <format dxfId="2892">
      <pivotArea dataOnly="0" labelOnly="1" outline="0" fieldPosition="0">
        <references count="2">
          <reference field="0" count="1" selected="0">
            <x v="26"/>
          </reference>
          <reference field="1" count="1">
            <x v="26"/>
          </reference>
        </references>
      </pivotArea>
    </format>
    <format dxfId="2891">
      <pivotArea dataOnly="0" labelOnly="1" outline="0" fieldPosition="0">
        <references count="2">
          <reference field="0" count="1" selected="0">
            <x v="27"/>
          </reference>
          <reference field="1" count="1">
            <x v="27"/>
          </reference>
        </references>
      </pivotArea>
    </format>
    <format dxfId="2890">
      <pivotArea dataOnly="0" labelOnly="1" outline="0" fieldPosition="0">
        <references count="2">
          <reference field="0" count="1" selected="0">
            <x v="28"/>
          </reference>
          <reference field="1" count="1">
            <x v="28"/>
          </reference>
        </references>
      </pivotArea>
    </format>
    <format dxfId="2889">
      <pivotArea dataOnly="0" labelOnly="1" outline="0" fieldPosition="0">
        <references count="2">
          <reference field="0" count="1" selected="0">
            <x v="29"/>
          </reference>
          <reference field="1" count="1">
            <x v="29"/>
          </reference>
        </references>
      </pivotArea>
    </format>
    <format dxfId="2888">
      <pivotArea dataOnly="0" labelOnly="1" outline="0" fieldPosition="0">
        <references count="2">
          <reference field="0" count="1" selected="0">
            <x v="30"/>
          </reference>
          <reference field="1" count="1">
            <x v="30"/>
          </reference>
        </references>
      </pivotArea>
    </format>
    <format dxfId="2887">
      <pivotArea dataOnly="0" labelOnly="1" outline="0" fieldPosition="0">
        <references count="2">
          <reference field="0" count="1" selected="0">
            <x v="31"/>
          </reference>
          <reference field="1" count="1">
            <x v="31"/>
          </reference>
        </references>
      </pivotArea>
    </format>
    <format dxfId="2886">
      <pivotArea dataOnly="0" labelOnly="1" outline="0" fieldPosition="0">
        <references count="2">
          <reference field="0" count="1" selected="0">
            <x v="32"/>
          </reference>
          <reference field="1" count="1">
            <x v="32"/>
          </reference>
        </references>
      </pivotArea>
    </format>
    <format dxfId="2885">
      <pivotArea dataOnly="0" labelOnly="1" outline="0" fieldPosition="0">
        <references count="2">
          <reference field="0" count="1" selected="0">
            <x v="33"/>
          </reference>
          <reference field="1" count="1">
            <x v="33"/>
          </reference>
        </references>
      </pivotArea>
    </format>
    <format dxfId="2884">
      <pivotArea dataOnly="0" labelOnly="1" outline="0" fieldPosition="0">
        <references count="2">
          <reference field="0" count="1" selected="0">
            <x v="34"/>
          </reference>
          <reference field="1" count="1">
            <x v="34"/>
          </reference>
        </references>
      </pivotArea>
    </format>
    <format dxfId="2883">
      <pivotArea dataOnly="0" labelOnly="1" outline="0" fieldPosition="0">
        <references count="2">
          <reference field="0" count="1" selected="0">
            <x v="35"/>
          </reference>
          <reference field="1" count="1">
            <x v="35"/>
          </reference>
        </references>
      </pivotArea>
    </format>
    <format dxfId="2882">
      <pivotArea dataOnly="0" labelOnly="1" outline="0" fieldPosition="0">
        <references count="2">
          <reference field="0" count="1" selected="0">
            <x v="36"/>
          </reference>
          <reference field="1" count="1">
            <x v="36"/>
          </reference>
        </references>
      </pivotArea>
    </format>
    <format dxfId="2881">
      <pivotArea dataOnly="0" labelOnly="1" outline="0" fieldPosition="0">
        <references count="2">
          <reference field="0" count="1" selected="0">
            <x v="37"/>
          </reference>
          <reference field="1" count="1">
            <x v="37"/>
          </reference>
        </references>
      </pivotArea>
    </format>
    <format dxfId="2880">
      <pivotArea dataOnly="0" labelOnly="1" outline="0" fieldPosition="0">
        <references count="2">
          <reference field="0" count="1" selected="0">
            <x v="38"/>
          </reference>
          <reference field="1" count="1">
            <x v="38"/>
          </reference>
        </references>
      </pivotArea>
    </format>
    <format dxfId="2879">
      <pivotArea dataOnly="0" labelOnly="1" outline="0" fieldPosition="0">
        <references count="2">
          <reference field="0" count="1" selected="0">
            <x v="39"/>
          </reference>
          <reference field="1" count="1">
            <x v="39"/>
          </reference>
        </references>
      </pivotArea>
    </format>
    <format dxfId="2878">
      <pivotArea dataOnly="0" labelOnly="1" outline="0" fieldPosition="0">
        <references count="2">
          <reference field="0" count="1" selected="0">
            <x v="40"/>
          </reference>
          <reference field="1" count="1">
            <x v="40"/>
          </reference>
        </references>
      </pivotArea>
    </format>
    <format dxfId="2877">
      <pivotArea dataOnly="0" labelOnly="1" outline="0" fieldPosition="0">
        <references count="2">
          <reference field="0" count="1" selected="0">
            <x v="41"/>
          </reference>
          <reference field="1" count="1">
            <x v="41"/>
          </reference>
        </references>
      </pivotArea>
    </format>
    <format dxfId="2876">
      <pivotArea dataOnly="0" labelOnly="1" outline="0" fieldPosition="0">
        <references count="2">
          <reference field="0" count="1" selected="0">
            <x v="42"/>
          </reference>
          <reference field="1" count="1">
            <x v="42"/>
          </reference>
        </references>
      </pivotArea>
    </format>
    <format dxfId="2875">
      <pivotArea dataOnly="0" labelOnly="1" outline="0" fieldPosition="0">
        <references count="2">
          <reference field="0" count="1" selected="0">
            <x v="43"/>
          </reference>
          <reference field="1" count="1">
            <x v="43"/>
          </reference>
        </references>
      </pivotArea>
    </format>
    <format dxfId="2874">
      <pivotArea dataOnly="0" labelOnly="1" outline="0" fieldPosition="0">
        <references count="2">
          <reference field="0" count="1" selected="0">
            <x v="44"/>
          </reference>
          <reference field="1" count="1">
            <x v="44"/>
          </reference>
        </references>
      </pivotArea>
    </format>
    <format dxfId="2873">
      <pivotArea dataOnly="0" labelOnly="1" outline="0" fieldPosition="0">
        <references count="2">
          <reference field="0" count="1" selected="0">
            <x v="45"/>
          </reference>
          <reference field="1" count="1">
            <x v="45"/>
          </reference>
        </references>
      </pivotArea>
    </format>
    <format dxfId="2872">
      <pivotArea dataOnly="0" labelOnly="1" outline="0" fieldPosition="0">
        <references count="2">
          <reference field="0" count="1" selected="0">
            <x v="46"/>
          </reference>
          <reference field="1" count="1">
            <x v="46"/>
          </reference>
        </references>
      </pivotArea>
    </format>
    <format dxfId="2871">
      <pivotArea dataOnly="0" labelOnly="1" outline="0" fieldPosition="0">
        <references count="2">
          <reference field="0" count="1" selected="0">
            <x v="47"/>
          </reference>
          <reference field="1" count="1">
            <x v="47"/>
          </reference>
        </references>
      </pivotArea>
    </format>
    <format dxfId="2870">
      <pivotArea dataOnly="0" labelOnly="1" outline="0" fieldPosition="0">
        <references count="2">
          <reference field="0" count="1" selected="0">
            <x v="48"/>
          </reference>
          <reference field="1" count="1">
            <x v="48"/>
          </reference>
        </references>
      </pivotArea>
    </format>
    <format dxfId="2869">
      <pivotArea dataOnly="0" labelOnly="1" outline="0" fieldPosition="0">
        <references count="2">
          <reference field="0" count="1" selected="0">
            <x v="49"/>
          </reference>
          <reference field="1" count="1">
            <x v="49"/>
          </reference>
        </references>
      </pivotArea>
    </format>
    <format dxfId="2868">
      <pivotArea dataOnly="0" labelOnly="1" outline="0" fieldPosition="0">
        <references count="2">
          <reference field="0" count="1" selected="0">
            <x v="50"/>
          </reference>
          <reference field="1" count="1">
            <x v="50"/>
          </reference>
        </references>
      </pivotArea>
    </format>
    <format dxfId="2867">
      <pivotArea dataOnly="0" labelOnly="1" outline="0" fieldPosition="0">
        <references count="2">
          <reference field="0" count="1" selected="0">
            <x v="51"/>
          </reference>
          <reference field="1" count="1">
            <x v="51"/>
          </reference>
        </references>
      </pivotArea>
    </format>
    <format dxfId="2866">
      <pivotArea dataOnly="0" labelOnly="1" outline="0" fieldPosition="0">
        <references count="2">
          <reference field="0" count="1" selected="0">
            <x v="52"/>
          </reference>
          <reference field="1" count="1">
            <x v="52"/>
          </reference>
        </references>
      </pivotArea>
    </format>
    <format dxfId="2865">
      <pivotArea dataOnly="0" labelOnly="1" outline="0" fieldPosition="0">
        <references count="2">
          <reference field="0" count="1" selected="0">
            <x v="53"/>
          </reference>
          <reference field="1" count="1">
            <x v="53"/>
          </reference>
        </references>
      </pivotArea>
    </format>
    <format dxfId="2864">
      <pivotArea dataOnly="0" labelOnly="1" outline="0" fieldPosition="0">
        <references count="2">
          <reference field="0" count="1" selected="0">
            <x v="54"/>
          </reference>
          <reference field="1" count="1">
            <x v="54"/>
          </reference>
        </references>
      </pivotArea>
    </format>
    <format dxfId="2863">
      <pivotArea dataOnly="0" labelOnly="1" outline="0" fieldPosition="0">
        <references count="2">
          <reference field="0" count="1" selected="0">
            <x v="57"/>
          </reference>
          <reference field="1" count="1">
            <x v="57"/>
          </reference>
        </references>
      </pivotArea>
    </format>
    <format dxfId="2862">
      <pivotArea dataOnly="0" labelOnly="1" outline="0" fieldPosition="0">
        <references count="2">
          <reference field="0" count="1" selected="0">
            <x v="58"/>
          </reference>
          <reference field="1" count="1">
            <x v="58"/>
          </reference>
        </references>
      </pivotArea>
    </format>
    <format dxfId="2861">
      <pivotArea dataOnly="0" labelOnly="1" outline="0" fieldPosition="0">
        <references count="2">
          <reference field="0" count="1" selected="0">
            <x v="59"/>
          </reference>
          <reference field="1" count="1">
            <x v="59"/>
          </reference>
        </references>
      </pivotArea>
    </format>
    <format dxfId="2860">
      <pivotArea dataOnly="0" labelOnly="1" outline="0" fieldPosition="0">
        <references count="2">
          <reference field="0" count="1" selected="0">
            <x v="60"/>
          </reference>
          <reference field="1" count="1">
            <x v="60"/>
          </reference>
        </references>
      </pivotArea>
    </format>
    <format dxfId="2859">
      <pivotArea dataOnly="0" labelOnly="1" outline="0" fieldPosition="0">
        <references count="2">
          <reference field="0" count="1" selected="0">
            <x v="61"/>
          </reference>
          <reference field="1" count="1">
            <x v="61"/>
          </reference>
        </references>
      </pivotArea>
    </format>
    <format dxfId="2858">
      <pivotArea dataOnly="0" labelOnly="1" outline="0" fieldPosition="0">
        <references count="2">
          <reference field="0" count="1" selected="0">
            <x v="62"/>
          </reference>
          <reference field="1" count="1">
            <x v="62"/>
          </reference>
        </references>
      </pivotArea>
    </format>
    <format dxfId="285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6">
            <x v="0"/>
            <x v="1"/>
            <x v="2"/>
            <x v="3"/>
            <x v="4"/>
            <x v="5"/>
          </reference>
        </references>
      </pivotArea>
    </format>
    <format dxfId="28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5">
            <x v="6"/>
            <x v="7"/>
            <x v="8"/>
            <x v="9"/>
            <x v="10"/>
          </reference>
        </references>
      </pivotArea>
    </format>
    <format dxfId="28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4">
            <x v="11"/>
            <x v="12"/>
            <x v="13"/>
            <x v="14"/>
          </reference>
        </references>
      </pivotArea>
    </format>
    <format dxfId="285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"/>
          </reference>
          <reference field="2" count="16"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</reference>
        </references>
      </pivotArea>
    </format>
    <format dxfId="2853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4"/>
          </reference>
          <reference field="2" count="2">
            <x v="31"/>
            <x v="32"/>
          </reference>
        </references>
      </pivotArea>
    </format>
    <format dxfId="285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5"/>
          </reference>
          <reference field="2" count="23"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</reference>
        </references>
      </pivotArea>
    </format>
    <format dxfId="285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2" count="3">
            <x v="56"/>
            <x v="57"/>
            <x v="58"/>
          </reference>
        </references>
      </pivotArea>
    </format>
    <format dxfId="285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7"/>
          </reference>
          <reference field="2" count="2">
            <x v="59"/>
            <x v="60"/>
          </reference>
        </references>
      </pivotArea>
    </format>
    <format dxfId="284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8"/>
          </reference>
          <reference field="2" count="5">
            <x v="61"/>
            <x v="62"/>
            <x v="63"/>
            <x v="64"/>
            <x v="65"/>
          </reference>
        </references>
      </pivotArea>
    </format>
    <format dxfId="284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9"/>
          </reference>
          <reference field="2" count="17"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</reference>
        </references>
      </pivotArea>
    </format>
    <format dxfId="2847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0"/>
          </reference>
          <reference field="2" count="16"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</reference>
        </references>
      </pivotArea>
    </format>
    <format dxfId="2846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2" count="32"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</reference>
        </references>
      </pivotArea>
    </format>
    <format dxfId="2845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12"/>
          </reference>
          <reference field="2" count="15"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</reference>
        </references>
      </pivotArea>
    </format>
    <format dxfId="2844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13"/>
          </reference>
          <reference field="2" count="12"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2843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2" count="41"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</reference>
        </references>
      </pivotArea>
    </format>
    <format dxfId="2842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5"/>
          </reference>
          <reference field="2" count="32"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</reference>
        </references>
      </pivotArea>
    </format>
    <format dxfId="2841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16"/>
          </reference>
          <reference field="2" count="9">
            <x v="231"/>
            <x v="232"/>
            <x v="233"/>
            <x v="234"/>
            <x v="235"/>
            <x v="236"/>
            <x v="237"/>
            <x v="238"/>
            <x v="239"/>
          </reference>
        </references>
      </pivotArea>
    </format>
    <format dxfId="2840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18"/>
          </reference>
          <reference field="2" count="3">
            <x v="257"/>
            <x v="258"/>
            <x v="259"/>
          </reference>
        </references>
      </pivotArea>
    </format>
    <format dxfId="2839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19"/>
          </reference>
          <reference field="2" count="9">
            <x v="260"/>
            <x v="261"/>
            <x v="262"/>
            <x v="263"/>
            <x v="264"/>
            <x v="265"/>
            <x v="266"/>
            <x v="267"/>
            <x v="268"/>
          </reference>
        </references>
      </pivotArea>
    </format>
    <format dxfId="2838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20"/>
          </reference>
          <reference field="2" count="4">
            <x v="269"/>
            <x v="270"/>
            <x v="271"/>
            <x v="272"/>
          </reference>
        </references>
      </pivotArea>
    </format>
    <format dxfId="2837"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21"/>
          </reference>
          <reference field="2" count="7">
            <x v="273"/>
            <x v="274"/>
            <x v="275"/>
            <x v="276"/>
            <x v="277"/>
            <x v="278"/>
            <x v="279"/>
          </reference>
        </references>
      </pivotArea>
    </format>
    <format dxfId="2836"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22"/>
          </reference>
          <reference field="2" count="7">
            <x v="280"/>
            <x v="281"/>
            <x v="282"/>
            <x v="283"/>
            <x v="284"/>
            <x v="285"/>
            <x v="286"/>
          </reference>
        </references>
      </pivotArea>
    </format>
    <format dxfId="2835"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3"/>
          </reference>
          <reference field="2" count="12"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</reference>
        </references>
      </pivotArea>
    </format>
    <format dxfId="2834"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4"/>
          </reference>
          <reference field="2" count="47"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</reference>
        </references>
      </pivotArea>
    </format>
    <format dxfId="2833"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25"/>
          </reference>
          <reference field="2" count="7">
            <x v="346"/>
            <x v="347"/>
            <x v="348"/>
            <x v="349"/>
            <x v="350"/>
            <x v="351"/>
            <x v="352"/>
          </reference>
        </references>
      </pivotArea>
    </format>
    <format dxfId="2832">
      <pivotArea dataOnly="0" labelOnly="1" outline="0" fieldPosition="0">
        <references count="3">
          <reference field="0" count="1" selected="0">
            <x v="26"/>
          </reference>
          <reference field="1" count="1" selected="0">
            <x v="26"/>
          </reference>
          <reference field="2" count="2">
            <x v="353"/>
            <x v="354"/>
          </reference>
        </references>
      </pivotArea>
    </format>
    <format dxfId="2831"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27"/>
          </reference>
          <reference field="2" count="17"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</reference>
        </references>
      </pivotArea>
    </format>
    <format dxfId="2830"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28"/>
          </reference>
          <reference field="2" count="12"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</reference>
        </references>
      </pivotArea>
    </format>
    <format dxfId="2829"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9"/>
          </reference>
          <reference field="2" count="12"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</reference>
        </references>
      </pivotArea>
    </format>
    <format dxfId="2828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30"/>
          </reference>
          <reference field="2" count="11">
            <x v="396"/>
            <x v="397"/>
            <x v="398"/>
            <x v="399"/>
            <x v="400"/>
            <x v="401"/>
            <x v="402"/>
            <x v="403"/>
            <x v="404"/>
            <x v="405"/>
            <x v="406"/>
          </reference>
        </references>
      </pivotArea>
    </format>
    <format dxfId="2827"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31"/>
          </reference>
          <reference field="2" count="16"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</reference>
        </references>
      </pivotArea>
    </format>
    <format dxfId="2826"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2"/>
          </reference>
          <reference field="2" count="14"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</reference>
        </references>
      </pivotArea>
    </format>
    <format dxfId="2825"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33"/>
          </reference>
          <reference field="2" count="46"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</reference>
        </references>
      </pivotArea>
    </format>
    <format dxfId="2824">
      <pivotArea dataOnly="0" labelOnly="1" outline="0" fieldPosition="0">
        <references count="3">
          <reference field="0" count="1" selected="0">
            <x v="34"/>
          </reference>
          <reference field="1" count="1" selected="0">
            <x v="34"/>
          </reference>
          <reference field="2" count="13"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</reference>
        </references>
      </pivotArea>
    </format>
    <format dxfId="2823">
      <pivotArea dataOnly="0" labelOnly="1" outline="0" fieldPosition="0">
        <references count="3">
          <reference field="0" count="1" selected="0">
            <x v="35"/>
          </reference>
          <reference field="1" count="1" selected="0">
            <x v="35"/>
          </reference>
          <reference field="2" count="40">
            <x v="496"/>
            <x v="497"/>
            <x v="498"/>
            <x v="499"/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</reference>
        </references>
      </pivotArea>
    </format>
    <format dxfId="2822"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36"/>
          </reference>
          <reference field="2" count="3">
            <x v="536"/>
            <x v="537"/>
            <x v="538"/>
          </reference>
        </references>
      </pivotArea>
    </format>
    <format dxfId="2821"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37"/>
          </reference>
          <reference field="2" count="4">
            <x v="539"/>
            <x v="540"/>
            <x v="541"/>
            <x v="542"/>
          </reference>
        </references>
      </pivotArea>
    </format>
    <format dxfId="2820"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38"/>
          </reference>
          <reference field="2" count="5">
            <x v="543"/>
            <x v="544"/>
            <x v="545"/>
            <x v="546"/>
            <x v="547"/>
          </reference>
        </references>
      </pivotArea>
    </format>
    <format dxfId="2819"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39"/>
          </reference>
          <reference field="2" count="37">
            <x v="548"/>
            <x v="549"/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</reference>
        </references>
      </pivotArea>
    </format>
    <format dxfId="2818">
      <pivotArea dataOnly="0" labelOnly="1" outline="0" fieldPosition="0">
        <references count="3">
          <reference field="0" count="1" selected="0">
            <x v="40"/>
          </reference>
          <reference field="1" count="1" selected="0">
            <x v="40"/>
          </reference>
          <reference field="2" count="11"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</reference>
        </references>
      </pivotArea>
    </format>
    <format dxfId="2817"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41"/>
          </reference>
          <reference field="2" count="16"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</reference>
        </references>
      </pivotArea>
    </format>
    <format dxfId="2816"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42"/>
          </reference>
          <reference field="2" count="50"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</reference>
        </references>
      </pivotArea>
    </format>
    <format dxfId="2815"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42"/>
          </reference>
          <reference field="2" count="19"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</reference>
        </references>
      </pivotArea>
    </format>
    <format dxfId="2814"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43"/>
          </reference>
          <reference field="2" count="40"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</reference>
        </references>
      </pivotArea>
    </format>
    <format dxfId="2813">
      <pivotArea dataOnly="0" labelOnly="1" outline="0" fieldPosition="0">
        <references count="3">
          <reference field="0" count="1" selected="0">
            <x v="44"/>
          </reference>
          <reference field="1" count="1" selected="0">
            <x v="44"/>
          </reference>
          <reference field="2" count="3">
            <x v="721"/>
            <x v="722"/>
            <x v="723"/>
          </reference>
        </references>
      </pivotArea>
    </format>
    <format dxfId="2812"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45"/>
          </reference>
          <reference field="2" count="8">
            <x v="724"/>
            <x v="725"/>
            <x v="726"/>
            <x v="727"/>
            <x v="728"/>
            <x v="729"/>
            <x v="730"/>
            <x v="731"/>
          </reference>
        </references>
      </pivotArea>
    </format>
    <format dxfId="2811"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46"/>
          </reference>
          <reference field="2" count="7">
            <x v="732"/>
            <x v="733"/>
            <x v="734"/>
            <x v="735"/>
            <x v="736"/>
            <x v="737"/>
            <x v="738"/>
          </reference>
        </references>
      </pivotArea>
    </format>
    <format dxfId="2810"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47"/>
          </reference>
          <reference field="2" count="7">
            <x v="739"/>
            <x v="740"/>
            <x v="741"/>
            <x v="742"/>
            <x v="743"/>
            <x v="744"/>
            <x v="745"/>
          </reference>
        </references>
      </pivotArea>
    </format>
    <format dxfId="2809"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48"/>
          </reference>
          <reference field="2" count="21">
            <x v="746"/>
            <x v="747"/>
            <x v="748"/>
            <x v="749"/>
            <x v="750"/>
            <x v="751"/>
            <x v="752"/>
            <x v="753"/>
            <x v="754"/>
            <x v="755"/>
            <x v="756"/>
            <x v="757"/>
            <x v="758"/>
            <x v="759"/>
            <x v="760"/>
            <x v="761"/>
            <x v="762"/>
            <x v="763"/>
            <x v="764"/>
            <x v="765"/>
            <x v="766"/>
          </reference>
        </references>
      </pivotArea>
    </format>
    <format dxfId="2808"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49"/>
          </reference>
          <reference field="2" count="4">
            <x v="767"/>
            <x v="768"/>
            <x v="769"/>
            <x v="770"/>
          </reference>
        </references>
      </pivotArea>
    </format>
    <format dxfId="2807"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50"/>
          </reference>
          <reference field="2" count="5">
            <x v="771"/>
            <x v="772"/>
            <x v="773"/>
            <x v="774"/>
            <x v="775"/>
          </reference>
        </references>
      </pivotArea>
    </format>
    <format dxfId="2806"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51"/>
          </reference>
          <reference field="2" count="4">
            <x v="776"/>
            <x v="777"/>
            <x v="778"/>
            <x v="779"/>
          </reference>
        </references>
      </pivotArea>
    </format>
    <format dxfId="2805"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52"/>
          </reference>
          <reference field="2" count="6">
            <x v="780"/>
            <x v="781"/>
            <x v="782"/>
            <x v="783"/>
            <x v="784"/>
            <x v="785"/>
          </reference>
        </references>
      </pivotArea>
    </format>
    <format dxfId="2804"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53"/>
          </reference>
          <reference field="2" count="2">
            <x v="786"/>
            <x v="787"/>
          </reference>
        </references>
      </pivotArea>
    </format>
    <format dxfId="2803"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54"/>
          </reference>
          <reference field="2" count="4">
            <x v="788"/>
            <x v="789"/>
            <x v="790"/>
            <x v="791"/>
          </reference>
        </references>
      </pivotArea>
    </format>
    <format dxfId="2802">
      <pivotArea dataOnly="0" labelOnly="1" outline="0" fieldPosition="0">
        <references count="3">
          <reference field="0" count="1" selected="0">
            <x v="57"/>
          </reference>
          <reference field="1" count="1" selected="0">
            <x v="57"/>
          </reference>
          <reference field="2" count="10">
            <x v="802"/>
            <x v="803"/>
            <x v="804"/>
            <x v="805"/>
            <x v="806"/>
            <x v="807"/>
            <x v="808"/>
            <x v="809"/>
            <x v="810"/>
            <x v="811"/>
          </reference>
        </references>
      </pivotArea>
    </format>
    <format dxfId="2801"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58"/>
          </reference>
          <reference field="2" count="7">
            <x v="812"/>
            <x v="813"/>
            <x v="814"/>
            <x v="815"/>
            <x v="816"/>
            <x v="817"/>
            <x v="818"/>
          </reference>
        </references>
      </pivotArea>
    </format>
    <format dxfId="2800"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59"/>
          </reference>
          <reference field="2" count="2">
            <x v="819"/>
            <x v="820"/>
          </reference>
        </references>
      </pivotArea>
    </format>
    <format dxfId="2799"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60"/>
          </reference>
          <reference field="2" count="3">
            <x v="821"/>
            <x v="822"/>
            <x v="823"/>
          </reference>
        </references>
      </pivotArea>
    </format>
    <format dxfId="2798"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61"/>
          </reference>
          <reference field="2" count="7">
            <x v="824"/>
            <x v="825"/>
            <x v="826"/>
            <x v="827"/>
            <x v="828"/>
            <x v="829"/>
            <x v="830"/>
          </reference>
        </references>
      </pivotArea>
    </format>
    <format dxfId="2797">
      <pivotArea dataOnly="0" labelOnly="1" outline="0" fieldPosition="0">
        <references count="3">
          <reference field="0" count="1" selected="0">
            <x v="62"/>
          </reference>
          <reference field="1" count="1" selected="0">
            <x v="62"/>
          </reference>
          <reference field="2" count="6">
            <x v="831"/>
            <x v="832"/>
            <x v="833"/>
            <x v="834"/>
            <x v="835"/>
            <x v="836"/>
          </reference>
        </references>
      </pivotArea>
    </format>
    <format dxfId="279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279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27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6"/>
          </reference>
          <reference field="3" count="1">
            <x v="0"/>
          </reference>
        </references>
      </pivotArea>
    </format>
    <format dxfId="27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7"/>
          </reference>
          <reference field="3" count="1">
            <x v="1"/>
          </reference>
        </references>
      </pivotArea>
    </format>
    <format dxfId="27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11"/>
          </reference>
          <reference field="3" count="1">
            <x v="0"/>
          </reference>
        </references>
      </pivotArea>
    </format>
    <format dxfId="27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12"/>
          </reference>
          <reference field="3" count="1">
            <x v="1"/>
          </reference>
        </references>
      </pivotArea>
    </format>
    <format dxfId="279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15"/>
          </reference>
          <reference field="3" count="1">
            <x v="0"/>
          </reference>
        </references>
      </pivotArea>
    </format>
    <format dxfId="278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16"/>
          </reference>
          <reference field="3" count="1">
            <x v="1"/>
          </reference>
        </references>
      </pivotArea>
    </format>
    <format dxfId="278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"/>
          </reference>
          <reference field="2" count="1" selected="0">
            <x v="31"/>
          </reference>
          <reference field="3" count="1">
            <x v="0"/>
          </reference>
        </references>
      </pivotArea>
    </format>
    <format dxfId="2787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"/>
          </reference>
          <reference field="2" count="1" selected="0">
            <x v="32"/>
          </reference>
          <reference field="3" count="1">
            <x v="1"/>
          </reference>
        </references>
      </pivotArea>
    </format>
    <format dxfId="278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5"/>
          </reference>
          <reference field="2" count="1" selected="0">
            <x v="33"/>
          </reference>
          <reference field="3" count="1">
            <x v="0"/>
          </reference>
        </references>
      </pivotArea>
    </format>
    <format dxfId="278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5"/>
          </reference>
          <reference field="2" count="1" selected="0">
            <x v="34"/>
          </reference>
          <reference field="3" count="1">
            <x v="1"/>
          </reference>
        </references>
      </pivotArea>
    </format>
    <format dxfId="278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2" count="1" selected="0">
            <x v="56"/>
          </reference>
          <reference field="3" count="1">
            <x v="0"/>
          </reference>
        </references>
      </pivotArea>
    </format>
    <format dxfId="278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2" count="1" selected="0">
            <x v="57"/>
          </reference>
          <reference field="3" count="1">
            <x v="1"/>
          </reference>
        </references>
      </pivotArea>
    </format>
    <format dxfId="278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7"/>
          </reference>
          <reference field="2" count="1" selected="0">
            <x v="59"/>
          </reference>
          <reference field="3" count="1">
            <x v="0"/>
          </reference>
        </references>
      </pivotArea>
    </format>
    <format dxfId="278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7"/>
          </reference>
          <reference field="2" count="1" selected="0">
            <x v="60"/>
          </reference>
          <reference field="3" count="1">
            <x v="1"/>
          </reference>
        </references>
      </pivotArea>
    </format>
    <format dxfId="278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8"/>
          </reference>
          <reference field="2" count="1" selected="0">
            <x v="61"/>
          </reference>
          <reference field="3" count="1">
            <x v="0"/>
          </reference>
        </references>
      </pivotArea>
    </format>
    <format dxfId="2779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8"/>
          </reference>
          <reference field="2" count="1" selected="0">
            <x v="62"/>
          </reference>
          <reference field="3" count="1">
            <x v="1"/>
          </reference>
        </references>
      </pivotArea>
    </format>
    <format dxfId="277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9"/>
          </reference>
          <reference field="2" count="1" selected="0">
            <x v="66"/>
          </reference>
          <reference field="3" count="1">
            <x v="0"/>
          </reference>
        </references>
      </pivotArea>
    </format>
    <format dxfId="2777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9"/>
          </reference>
          <reference field="2" count="1" selected="0">
            <x v="67"/>
          </reference>
          <reference field="3" count="1">
            <x v="1"/>
          </reference>
        </references>
      </pivotArea>
    </format>
    <format dxfId="2776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3"/>
          </reference>
          <reference field="3" count="1">
            <x v="0"/>
          </reference>
        </references>
      </pivotArea>
    </format>
    <format dxfId="2775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4"/>
          </reference>
          <reference field="3" count="1">
            <x v="1"/>
          </reference>
        </references>
      </pivotArea>
    </format>
    <format dxfId="2774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99"/>
          </reference>
          <reference field="3" count="1">
            <x v="0"/>
          </reference>
        </references>
      </pivotArea>
    </format>
    <format dxfId="2773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0"/>
          </reference>
          <reference field="3" count="1">
            <x v="1"/>
          </reference>
        </references>
      </pivotArea>
    </format>
    <format dxfId="277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1"/>
          </reference>
          <reference field="3" count="1">
            <x v="0"/>
          </reference>
        </references>
      </pivotArea>
    </format>
    <format dxfId="277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2"/>
          </reference>
          <reference field="3" count="1">
            <x v="1"/>
          </reference>
        </references>
      </pivotArea>
    </format>
    <format dxfId="2770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6"/>
          </reference>
          <reference field="3" count="1">
            <x v="0"/>
          </reference>
        </references>
      </pivotArea>
    </format>
    <format dxfId="2769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7"/>
          </reference>
          <reference field="3" count="1">
            <x v="1"/>
          </reference>
        </references>
      </pivotArea>
    </format>
    <format dxfId="2768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58"/>
          </reference>
          <reference field="3" count="1">
            <x v="0"/>
          </reference>
        </references>
      </pivotArea>
    </format>
    <format dxfId="2767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59"/>
          </reference>
          <reference field="3" count="1">
            <x v="1"/>
          </reference>
        </references>
      </pivotArea>
    </format>
    <format dxfId="2766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199"/>
          </reference>
          <reference field="3" count="1">
            <x v="0"/>
          </reference>
        </references>
      </pivotArea>
    </format>
    <format dxfId="2765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0"/>
          </reference>
          <reference field="3" count="1">
            <x v="1"/>
          </reference>
        </references>
      </pivotArea>
    </format>
    <format dxfId="2764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1"/>
          </reference>
          <reference field="3" count="1">
            <x v="0"/>
          </reference>
        </references>
      </pivotArea>
    </format>
    <format dxfId="2763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2"/>
          </reference>
          <reference field="3" count="1">
            <x v="1"/>
          </reference>
        </references>
      </pivotArea>
    </format>
    <format dxfId="2762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7"/>
          </reference>
          <reference field="3" count="1">
            <x v="0"/>
          </reference>
        </references>
      </pivotArea>
    </format>
    <format dxfId="2761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8"/>
          </reference>
          <reference field="3" count="1">
            <x v="1"/>
          </reference>
        </references>
      </pivotArea>
    </format>
    <format dxfId="2760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0"/>
          </reference>
          <reference field="3" count="1">
            <x v="0"/>
          </reference>
        </references>
      </pivotArea>
    </format>
    <format dxfId="2759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1"/>
          </reference>
          <reference field="3" count="1">
            <x v="1"/>
          </reference>
        </references>
      </pivotArea>
    </format>
    <format dxfId="2758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20"/>
          </reference>
          <reference field="2" count="1" selected="0">
            <x v="269"/>
          </reference>
          <reference field="3" count="1">
            <x v="0"/>
          </reference>
        </references>
      </pivotArea>
    </format>
    <format dxfId="2757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20"/>
          </reference>
          <reference field="2" count="1" selected="0">
            <x v="270"/>
          </reference>
          <reference field="3" count="1">
            <x v="1"/>
          </reference>
        </references>
      </pivotArea>
    </format>
    <format dxfId="2756"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3"/>
          </reference>
          <reference field="3" count="1">
            <x v="0"/>
          </reference>
        </references>
      </pivotArea>
    </format>
    <format dxfId="2755"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4"/>
          </reference>
          <reference field="3" count="1">
            <x v="1"/>
          </reference>
        </references>
      </pivotArea>
    </format>
    <format dxfId="2754"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0"/>
          </reference>
          <reference field="3" count="1">
            <x v="0"/>
          </reference>
        </references>
      </pivotArea>
    </format>
    <format dxfId="2753"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1"/>
          </reference>
          <reference field="3" count="1">
            <x v="1"/>
          </reference>
        </references>
      </pivotArea>
    </format>
    <format dxfId="2752"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87"/>
          </reference>
          <reference field="3" count="1">
            <x v="0"/>
          </reference>
        </references>
      </pivotArea>
    </format>
    <format dxfId="2751"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88"/>
          </reference>
          <reference field="3" count="1">
            <x v="1"/>
          </reference>
        </references>
      </pivotArea>
    </format>
    <format dxfId="2750"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299"/>
          </reference>
          <reference field="3" count="1">
            <x v="0"/>
          </reference>
        </references>
      </pivotArea>
    </format>
    <format dxfId="2749"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0"/>
          </reference>
          <reference field="3" count="1">
            <x v="1"/>
          </reference>
        </references>
      </pivotArea>
    </format>
    <format dxfId="2748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6"/>
          </reference>
          <reference field="3" count="1">
            <x v="0"/>
          </reference>
        </references>
      </pivotArea>
    </format>
    <format dxfId="2747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7"/>
          </reference>
          <reference field="3" count="1">
            <x v="1"/>
          </reference>
        </references>
      </pivotArea>
    </format>
    <format dxfId="2746">
      <pivotArea dataOnly="0" labelOnly="1" outline="0" fieldPosition="0">
        <references count="4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3"/>
          </reference>
          <reference field="3" count="1">
            <x v="0"/>
          </reference>
        </references>
      </pivotArea>
    </format>
    <format dxfId="2745">
      <pivotArea dataOnly="0" labelOnly="1" outline="0" fieldPosition="0">
        <references count="4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4"/>
          </reference>
          <reference field="3" count="1">
            <x v="1"/>
          </reference>
        </references>
      </pivotArea>
    </format>
    <format dxfId="2744"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5"/>
          </reference>
          <reference field="3" count="1">
            <x v="0"/>
          </reference>
        </references>
      </pivotArea>
    </format>
    <format dxfId="2743"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6"/>
          </reference>
          <reference field="3" count="1">
            <x v="1"/>
          </reference>
        </references>
      </pivotArea>
    </format>
    <format dxfId="27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2"/>
          </reference>
          <reference field="3" count="1">
            <x v="0"/>
          </reference>
        </references>
      </pivotArea>
    </format>
    <format dxfId="27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3"/>
          </reference>
          <reference field="3" count="1">
            <x v="1"/>
          </reference>
        </references>
      </pivotArea>
    </format>
    <format dxfId="2740"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4"/>
          </reference>
          <reference field="3" count="1">
            <x v="0"/>
          </reference>
        </references>
      </pivotArea>
    </format>
    <format dxfId="2739"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5"/>
          </reference>
          <reference field="3" count="1">
            <x v="1"/>
          </reference>
        </references>
      </pivotArea>
    </format>
    <format dxfId="2738"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6"/>
          </reference>
          <reference field="3" count="1">
            <x v="0"/>
          </reference>
        </references>
      </pivotArea>
    </format>
    <format dxfId="2737"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7"/>
          </reference>
          <reference field="3" count="1">
            <x v="1"/>
          </reference>
        </references>
      </pivotArea>
    </format>
    <format dxfId="2736"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7"/>
          </reference>
          <reference field="3" count="1">
            <x v="0"/>
          </reference>
        </references>
      </pivotArea>
    </format>
    <format dxfId="2735"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8"/>
          </reference>
          <reference field="3" count="1">
            <x v="1"/>
          </reference>
        </references>
      </pivotArea>
    </format>
    <format dxfId="2734"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3"/>
          </reference>
          <reference field="3" count="1">
            <x v="0"/>
          </reference>
        </references>
      </pivotArea>
    </format>
    <format dxfId="2733"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4"/>
          </reference>
          <reference field="3" count="1">
            <x v="1"/>
          </reference>
        </references>
      </pivotArea>
    </format>
    <format dxfId="2732"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37"/>
          </reference>
          <reference field="3" count="1">
            <x v="0"/>
          </reference>
        </references>
      </pivotArea>
    </format>
    <format dxfId="2731"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38"/>
          </reference>
          <reference field="3" count="1">
            <x v="1"/>
          </reference>
        </references>
      </pivotArea>
    </format>
    <format dxfId="2730"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3"/>
          </reference>
          <reference field="3" count="1">
            <x v="0"/>
          </reference>
        </references>
      </pivotArea>
    </format>
    <format dxfId="2729"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4"/>
          </reference>
          <reference field="3" count="1">
            <x v="1"/>
          </reference>
        </references>
      </pivotArea>
    </format>
    <format dxfId="2728">
      <pivotArea dataOnly="0" labelOnly="1" outline="0" fieldPosition="0">
        <references count="4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6"/>
          </reference>
          <reference field="3" count="1">
            <x v="0"/>
          </reference>
        </references>
      </pivotArea>
    </format>
    <format dxfId="2727">
      <pivotArea dataOnly="0" labelOnly="1" outline="0" fieldPosition="0">
        <references count="4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7"/>
          </reference>
          <reference field="3" count="1">
            <x v="1"/>
          </reference>
        </references>
      </pivotArea>
    </format>
    <format dxfId="2726"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36"/>
          </reference>
          <reference field="2" count="1" selected="0">
            <x v="536"/>
          </reference>
          <reference field="3" count="1">
            <x v="0"/>
          </reference>
        </references>
      </pivotArea>
    </format>
    <format dxfId="2725"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36"/>
          </reference>
          <reference field="2" count="1" selected="0">
            <x v="537"/>
          </reference>
          <reference field="3" count="1">
            <x v="1"/>
          </reference>
        </references>
      </pivotArea>
    </format>
    <format dxfId="2724"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39"/>
          </reference>
          <reference field="3" count="1">
            <x v="0"/>
          </reference>
        </references>
      </pivotArea>
    </format>
    <format dxfId="2723"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40"/>
          </reference>
          <reference field="3" count="1">
            <x v="1"/>
          </reference>
        </references>
      </pivotArea>
    </format>
    <format dxfId="2722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3"/>
          </reference>
          <reference field="3" count="1">
            <x v="0"/>
          </reference>
        </references>
      </pivotArea>
    </format>
    <format dxfId="2721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4"/>
          </reference>
          <reference field="3" count="1">
            <x v="1"/>
          </reference>
        </references>
      </pivotArea>
    </format>
    <format dxfId="2720"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48"/>
          </reference>
          <reference field="3" count="1">
            <x v="0"/>
          </reference>
        </references>
      </pivotArea>
    </format>
    <format dxfId="2719"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49"/>
          </reference>
          <reference field="3" count="1">
            <x v="1"/>
          </reference>
        </references>
      </pivotArea>
    </format>
    <format dxfId="2718">
      <pivotArea dataOnly="0" labelOnly="1" outline="0" fieldPosition="0">
        <references count="4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5"/>
          </reference>
          <reference field="3" count="1">
            <x v="0"/>
          </reference>
        </references>
      </pivotArea>
    </format>
    <format dxfId="2717">
      <pivotArea dataOnly="0" labelOnly="1" outline="0" fieldPosition="0">
        <references count="4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6"/>
          </reference>
          <reference field="3" count="1">
            <x v="1"/>
          </reference>
        </references>
      </pivotArea>
    </format>
    <format dxfId="2716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6"/>
          </reference>
          <reference field="3" count="1">
            <x v="0"/>
          </reference>
        </references>
      </pivotArea>
    </format>
    <format dxfId="2715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7"/>
          </reference>
          <reference field="3" count="1">
            <x v="1"/>
          </reference>
        </references>
      </pivotArea>
    </format>
    <format dxfId="2714"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2"/>
          </reference>
          <reference field="3" count="1">
            <x v="0"/>
          </reference>
        </references>
      </pivotArea>
    </format>
    <format dxfId="2713"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3"/>
          </reference>
          <reference field="3" count="1">
            <x v="1"/>
          </reference>
        </references>
      </pivotArea>
    </format>
    <format dxfId="2712"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1"/>
          </reference>
          <reference field="3" count="1">
            <x v="0"/>
          </reference>
        </references>
      </pivotArea>
    </format>
    <format dxfId="2711"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2"/>
          </reference>
          <reference field="3" count="1">
            <x v="1"/>
          </reference>
        </references>
      </pivotArea>
    </format>
    <format dxfId="2710">
      <pivotArea dataOnly="0" labelOnly="1" outline="0" fieldPosition="0">
        <references count="4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1"/>
          </reference>
          <reference field="3" count="1">
            <x v="0"/>
          </reference>
        </references>
      </pivotArea>
    </format>
    <format dxfId="2709">
      <pivotArea dataOnly="0" labelOnly="1" outline="0" fieldPosition="0">
        <references count="4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2"/>
          </reference>
          <reference field="3" count="1">
            <x v="1"/>
          </reference>
        </references>
      </pivotArea>
    </format>
    <format dxfId="2708"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4"/>
          </reference>
          <reference field="3" count="1">
            <x v="0"/>
          </reference>
        </references>
      </pivotArea>
    </format>
    <format dxfId="2707"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5"/>
          </reference>
          <reference field="3" count="1">
            <x v="1"/>
          </reference>
        </references>
      </pivotArea>
    </format>
    <format dxfId="2706"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2"/>
          </reference>
          <reference field="3" count="1">
            <x v="0"/>
          </reference>
        </references>
      </pivotArea>
    </format>
    <format dxfId="2705"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3"/>
          </reference>
          <reference field="3" count="1">
            <x v="1"/>
          </reference>
        </references>
      </pivotArea>
    </format>
    <format dxfId="2704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39"/>
          </reference>
          <reference field="3" count="1">
            <x v="0"/>
          </reference>
        </references>
      </pivotArea>
    </format>
    <format dxfId="2703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40"/>
          </reference>
          <reference field="3" count="1">
            <x v="1"/>
          </reference>
        </references>
      </pivotArea>
    </format>
    <format dxfId="2702"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6"/>
          </reference>
          <reference field="3" count="1">
            <x v="0"/>
          </reference>
        </references>
      </pivotArea>
    </format>
    <format dxfId="2701"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7"/>
          </reference>
          <reference field="3" count="1">
            <x v="1"/>
          </reference>
        </references>
      </pivotArea>
    </format>
    <format dxfId="2700"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7"/>
          </reference>
          <reference field="3" count="1">
            <x v="0"/>
          </reference>
        </references>
      </pivotArea>
    </format>
    <format dxfId="2699"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8"/>
          </reference>
          <reference field="3" count="1">
            <x v="1"/>
          </reference>
        </references>
      </pivotArea>
    </format>
    <format dxfId="2698"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1"/>
          </reference>
          <reference field="3" count="1">
            <x v="0"/>
          </reference>
        </references>
      </pivotArea>
    </format>
    <format dxfId="2697"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2"/>
          </reference>
          <reference field="3" count="1">
            <x v="1"/>
          </reference>
        </references>
      </pivotArea>
    </format>
    <format dxfId="2696"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6"/>
          </reference>
          <reference field="3" count="1">
            <x v="0"/>
          </reference>
        </references>
      </pivotArea>
    </format>
    <format dxfId="2695"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7"/>
          </reference>
          <reference field="3" count="1">
            <x v="1"/>
          </reference>
        </references>
      </pivotArea>
    </format>
    <format dxfId="2694"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0"/>
          </reference>
          <reference field="3" count="1">
            <x v="0"/>
          </reference>
        </references>
      </pivotArea>
    </format>
    <format dxfId="2693"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1"/>
          </reference>
          <reference field="3" count="1">
            <x v="1"/>
          </reference>
        </references>
      </pivotArea>
    </format>
    <format dxfId="2692"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53"/>
          </reference>
          <reference field="2" count="1" selected="0">
            <x v="786"/>
          </reference>
          <reference field="3" count="1">
            <x v="0"/>
          </reference>
        </references>
      </pivotArea>
    </format>
    <format dxfId="2691"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53"/>
          </reference>
          <reference field="2" count="1" selected="0">
            <x v="787"/>
          </reference>
          <reference field="3" count="1">
            <x v="1"/>
          </reference>
        </references>
      </pivotArea>
    </format>
    <format dxfId="2690"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88"/>
          </reference>
          <reference field="3" count="1">
            <x v="0"/>
          </reference>
        </references>
      </pivotArea>
    </format>
    <format dxfId="2689"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89"/>
          </reference>
          <reference field="3" count="1">
            <x v="1"/>
          </reference>
        </references>
      </pivotArea>
    </format>
    <format dxfId="2688">
      <pivotArea dataOnly="0" labelOnly="1" outline="0" fieldPosition="0">
        <references count="4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2"/>
          </reference>
          <reference field="3" count="1">
            <x v="0"/>
          </reference>
        </references>
      </pivotArea>
    </format>
    <format dxfId="2687">
      <pivotArea dataOnly="0" labelOnly="1" outline="0" fieldPosition="0">
        <references count="4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3"/>
          </reference>
          <reference field="3" count="1">
            <x v="1"/>
          </reference>
        </references>
      </pivotArea>
    </format>
    <format dxfId="2686"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2"/>
          </reference>
          <reference field="3" count="1">
            <x v="0"/>
          </reference>
        </references>
      </pivotArea>
    </format>
    <format dxfId="2685"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3"/>
          </reference>
          <reference field="3" count="1">
            <x v="1"/>
          </reference>
        </references>
      </pivotArea>
    </format>
    <format dxfId="268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9"/>
          </reference>
          <reference field="2" count="1" selected="0">
            <x v="819"/>
          </reference>
          <reference field="3" count="1">
            <x v="0"/>
          </reference>
        </references>
      </pivotArea>
    </format>
    <format dxfId="268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9"/>
          </reference>
          <reference field="2" count="1" selected="0">
            <x v="820"/>
          </reference>
          <reference field="3" count="1">
            <x v="1"/>
          </reference>
        </references>
      </pivotArea>
    </format>
    <format dxfId="2682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60"/>
          </reference>
          <reference field="2" count="1" selected="0">
            <x v="821"/>
          </reference>
          <reference field="3" count="1">
            <x v="0"/>
          </reference>
        </references>
      </pivotArea>
    </format>
    <format dxfId="2681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60"/>
          </reference>
          <reference field="2" count="1" selected="0">
            <x v="822"/>
          </reference>
          <reference field="3" count="1">
            <x v="1"/>
          </reference>
        </references>
      </pivotArea>
    </format>
    <format dxfId="2680"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4"/>
          </reference>
          <reference field="3" count="1">
            <x v="0"/>
          </reference>
        </references>
      </pivotArea>
    </format>
    <format dxfId="2679"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5"/>
          </reference>
          <reference field="3" count="1">
            <x v="1"/>
          </reference>
        </references>
      </pivotArea>
    </format>
    <format dxfId="2678"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1"/>
          </reference>
          <reference field="3" count="1">
            <x v="0"/>
          </reference>
        </references>
      </pivotArea>
    </format>
    <format dxfId="2677"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2"/>
          </reference>
          <reference field="3" count="1">
            <x v="1"/>
          </reference>
        </references>
      </pivotArea>
    </format>
    <format dxfId="267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7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>
            <x v="184"/>
          </reference>
        </references>
      </pivotArea>
    </format>
    <format dxfId="267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185"/>
          </reference>
        </references>
      </pivotArea>
    </format>
    <format dxfId="267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267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67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267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6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266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8"/>
          </reference>
          <reference field="3" count="1" selected="0">
            <x v="1"/>
          </reference>
          <reference field="4" count="1">
            <x v="4"/>
          </reference>
        </references>
      </pivotArea>
    </format>
    <format dxfId="266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9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266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266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1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6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12"/>
          </reference>
          <reference field="3" count="1" selected="0">
            <x v="1"/>
          </reference>
          <reference field="4" count="1">
            <x v="182"/>
          </reference>
        </references>
      </pivotArea>
    </format>
    <format dxfId="266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183"/>
          </reference>
        </references>
      </pivotArea>
    </format>
    <format dxfId="266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266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6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1"/>
          </reference>
          <reference field="4" count="1">
            <x v="184"/>
          </reference>
        </references>
      </pivotArea>
    </format>
    <format dxfId="265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7"/>
          </reference>
          <reference field="3" count="1" selected="0">
            <x v="1"/>
          </reference>
          <reference field="4" count="1">
            <x v="185"/>
          </reference>
        </references>
      </pivotArea>
    </format>
    <format dxfId="265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8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265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9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65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0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265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1"/>
          </reference>
          <reference field="3" count="1" selected="0">
            <x v="1"/>
          </reference>
          <reference field="4" count="1">
            <x v="4"/>
          </reference>
        </references>
      </pivotArea>
    </format>
    <format dxfId="265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2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265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3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265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265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5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265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6"/>
          </reference>
          <reference field="3" count="1" selected="0">
            <x v="1"/>
          </reference>
          <reference field="4" count="1">
            <x v="10"/>
          </reference>
        </references>
      </pivotArea>
    </format>
    <format dxfId="264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7"/>
          </reference>
          <reference field="3" count="1" selected="0">
            <x v="1"/>
          </reference>
          <reference field="4" count="1">
            <x v="11"/>
          </reference>
        </references>
      </pivotArea>
    </format>
    <format dxfId="264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8"/>
          </reference>
          <reference field="3" count="1" selected="0">
            <x v="1"/>
          </reference>
          <reference field="4" count="1">
            <x v="12"/>
          </reference>
        </references>
      </pivotArea>
    </format>
    <format dxfId="264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29"/>
          </reference>
          <reference field="3" count="1" selected="0">
            <x v="1"/>
          </reference>
          <reference field="4" count="1">
            <x v="13"/>
          </reference>
        </references>
      </pivotArea>
    </format>
    <format dxfId="264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30"/>
          </reference>
          <reference field="3" count="1" selected="0">
            <x v="1"/>
          </reference>
          <reference field="4" count="1">
            <x v="14"/>
          </reference>
        </references>
      </pivotArea>
    </format>
    <format dxfId="264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3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4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32"/>
          </reference>
          <reference field="3" count="1" selected="0">
            <x v="1"/>
          </reference>
          <reference field="4" count="1">
            <x v="12"/>
          </reference>
        </references>
      </pivotArea>
    </format>
    <format dxfId="264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33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4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34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64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35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64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37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63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39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63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263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42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63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44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263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46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63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48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263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49"/>
          </reference>
          <reference field="3" count="1" selected="0">
            <x v="1"/>
          </reference>
          <reference field="4" count="1">
            <x v="24"/>
          </reference>
        </references>
      </pivotArea>
    </format>
    <format dxfId="263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50"/>
          </reference>
          <reference field="3" count="1" selected="0">
            <x v="1"/>
          </reference>
          <reference field="4" count="1">
            <x v="25"/>
          </reference>
        </references>
      </pivotArea>
    </format>
    <format dxfId="263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51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263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52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262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53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262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54"/>
          </reference>
          <reference field="3" count="1" selected="0">
            <x v="1"/>
          </reference>
          <reference field="4" count="1">
            <x v="28"/>
          </reference>
        </references>
      </pivotArea>
    </format>
    <format dxfId="262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55"/>
          </reference>
          <reference field="3" count="1" selected="0">
            <x v="1"/>
          </reference>
          <reference field="4" count="1">
            <x v="30"/>
          </reference>
        </references>
      </pivotArea>
    </format>
    <format dxfId="262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5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2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57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62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58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62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59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2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60"/>
          </reference>
          <reference field="3" count="1" selected="0">
            <x v="1"/>
          </reference>
          <reference field="4" count="1">
            <x v="31"/>
          </reference>
        </references>
      </pivotArea>
    </format>
    <format dxfId="262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8"/>
          </reference>
          <reference field="2" count="1" selected="0">
            <x v="6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2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8"/>
          </reference>
          <reference field="2" count="1" selected="0">
            <x v="62"/>
          </reference>
          <reference field="3" count="1" selected="0">
            <x v="1"/>
          </reference>
          <reference field="4" count="1">
            <x v="31"/>
          </reference>
        </references>
      </pivotArea>
    </format>
    <format dxfId="261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8"/>
          </reference>
          <reference field="2" count="1" selected="0">
            <x v="63"/>
          </reference>
          <reference field="3" count="1" selected="0">
            <x v="1"/>
          </reference>
          <reference field="4" count="1">
            <x v="32"/>
          </reference>
        </references>
      </pivotArea>
    </format>
    <format dxfId="261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8"/>
          </reference>
          <reference field="2" count="1" selected="0">
            <x v="64"/>
          </reference>
          <reference field="3" count="1" selected="0">
            <x v="1"/>
          </reference>
          <reference field="4" count="1">
            <x v="33"/>
          </reference>
        </references>
      </pivotArea>
    </format>
    <format dxfId="261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8"/>
          </reference>
          <reference field="2" count="1" selected="0">
            <x v="65"/>
          </reference>
          <reference field="3" count="1" selected="0">
            <x v="1"/>
          </reference>
          <reference field="4" count="1">
            <x v="34"/>
          </reference>
        </references>
      </pivotArea>
    </format>
    <format dxfId="261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6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61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67"/>
          </reference>
          <reference field="3" count="1" selected="0">
            <x v="1"/>
          </reference>
          <reference field="4" count="1">
            <x v="35"/>
          </reference>
        </references>
      </pivotArea>
    </format>
    <format dxfId="261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68"/>
          </reference>
          <reference field="3" count="1" selected="0">
            <x v="1"/>
          </reference>
          <reference field="4" count="1">
            <x v="36"/>
          </reference>
        </references>
      </pivotArea>
    </format>
    <format dxfId="261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69"/>
          </reference>
          <reference field="3" count="1" selected="0">
            <x v="1"/>
          </reference>
          <reference field="4" count="1">
            <x v="37"/>
          </reference>
        </references>
      </pivotArea>
    </format>
    <format dxfId="261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0"/>
          </reference>
          <reference field="3" count="1" selected="0">
            <x v="1"/>
          </reference>
          <reference field="4" count="1">
            <x v="38"/>
          </reference>
        </references>
      </pivotArea>
    </format>
    <format dxfId="261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1"/>
          </reference>
          <reference field="3" count="1" selected="0">
            <x v="1"/>
          </reference>
          <reference field="4" count="1">
            <x v="39"/>
          </reference>
        </references>
      </pivotArea>
    </format>
    <format dxfId="261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2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60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3"/>
          </reference>
          <reference field="3" count="1" selected="0">
            <x v="1"/>
          </reference>
          <reference field="4" count="1">
            <x v="40"/>
          </reference>
        </references>
      </pivotArea>
    </format>
    <format dxfId="260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4"/>
          </reference>
          <reference field="3" count="1" selected="0">
            <x v="1"/>
          </reference>
          <reference field="4" count="1">
            <x v="41"/>
          </reference>
        </references>
      </pivotArea>
    </format>
    <format dxfId="260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5"/>
          </reference>
          <reference field="3" count="1" selected="0">
            <x v="1"/>
          </reference>
          <reference field="4" count="1">
            <x v="42"/>
          </reference>
        </references>
      </pivotArea>
    </format>
    <format dxfId="260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6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260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7"/>
          </reference>
          <reference field="3" count="1" selected="0">
            <x v="1"/>
          </reference>
          <reference field="4" count="1">
            <x v="44"/>
          </reference>
        </references>
      </pivotArea>
    </format>
    <format dxfId="260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8"/>
          </reference>
          <reference field="3" count="1" selected="0">
            <x v="1"/>
          </reference>
          <reference field="4" count="1">
            <x v="45"/>
          </reference>
        </references>
      </pivotArea>
    </format>
    <format dxfId="260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79"/>
          </reference>
          <reference field="3" count="1" selected="0">
            <x v="1"/>
          </reference>
          <reference field="4" count="1">
            <x v="46"/>
          </reference>
        </references>
      </pivotArea>
    </format>
    <format dxfId="260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80"/>
          </reference>
          <reference field="3" count="1" selected="0">
            <x v="1"/>
          </reference>
          <reference field="4" count="1">
            <x v="47"/>
          </reference>
        </references>
      </pivotArea>
    </format>
    <format dxfId="260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81"/>
          </reference>
          <reference field="3" count="1" selected="0">
            <x v="1"/>
          </reference>
          <reference field="4" count="1">
            <x v="48"/>
          </reference>
        </references>
      </pivotArea>
    </format>
    <format dxfId="260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9"/>
          </reference>
          <reference field="2" count="1" selected="0">
            <x v="82"/>
          </reference>
          <reference field="3" count="1" selected="0">
            <x v="1"/>
          </reference>
          <reference field="4" count="1">
            <x v="49"/>
          </reference>
        </references>
      </pivotArea>
    </format>
    <format dxfId="2599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3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59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4"/>
          </reference>
          <reference field="3" count="1" selected="0">
            <x v="1"/>
          </reference>
          <reference field="4" count="1">
            <x v="50"/>
          </reference>
        </references>
      </pivotArea>
    </format>
    <format dxfId="2597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5"/>
          </reference>
          <reference field="3" count="1" selected="0">
            <x v="1"/>
          </reference>
          <reference field="4" count="1">
            <x v="51"/>
          </reference>
        </references>
      </pivotArea>
    </format>
    <format dxfId="2596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6"/>
          </reference>
          <reference field="3" count="1" selected="0">
            <x v="1"/>
          </reference>
          <reference field="4" count="1">
            <x v="52"/>
          </reference>
        </references>
      </pivotArea>
    </format>
    <format dxfId="2595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7"/>
          </reference>
          <reference field="3" count="1" selected="0">
            <x v="1"/>
          </reference>
          <reference field="4" count="1">
            <x v="53"/>
          </reference>
        </references>
      </pivotArea>
    </format>
    <format dxfId="259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8"/>
          </reference>
          <reference field="3" count="1" selected="0">
            <x v="1"/>
          </reference>
          <reference field="4" count="1">
            <x v="54"/>
          </reference>
        </references>
      </pivotArea>
    </format>
    <format dxfId="259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9"/>
          </reference>
          <reference field="3" count="1" selected="0">
            <x v="1"/>
          </reference>
          <reference field="4" count="1">
            <x v="55"/>
          </reference>
        </references>
      </pivotArea>
    </format>
    <format dxfId="259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90"/>
          </reference>
          <reference field="3" count="1" selected="0">
            <x v="1"/>
          </reference>
          <reference field="4" count="1">
            <x v="56"/>
          </reference>
        </references>
      </pivotArea>
    </format>
    <format dxfId="2591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91"/>
          </reference>
          <reference field="3" count="1" selected="0">
            <x v="1"/>
          </reference>
          <reference field="4" count="1">
            <x v="57"/>
          </reference>
        </references>
      </pivotArea>
    </format>
    <format dxfId="259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92"/>
          </reference>
          <reference field="3" count="1" selected="0">
            <x v="1"/>
          </reference>
          <reference field="4" count="1">
            <x v="58"/>
          </reference>
        </references>
      </pivotArea>
    </format>
    <format dxfId="2589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93"/>
          </reference>
          <reference field="3" count="1" selected="0">
            <x v="1"/>
          </reference>
          <reference field="4" count="1">
            <x v="59"/>
          </reference>
        </references>
      </pivotArea>
    </format>
    <format dxfId="258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94"/>
          </reference>
          <reference field="3" count="1" selected="0">
            <x v="1"/>
          </reference>
          <reference field="4" count="1">
            <x v="60"/>
          </reference>
        </references>
      </pivotArea>
    </format>
    <format dxfId="2587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95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586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96"/>
          </reference>
          <reference field="3" count="1" selected="0">
            <x v="1"/>
          </reference>
          <reference field="4" count="1">
            <x v="44"/>
          </reference>
        </references>
      </pivotArea>
    </format>
    <format dxfId="2585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97"/>
          </reference>
          <reference field="3" count="1" selected="0">
            <x v="1"/>
          </reference>
          <reference field="4" count="1">
            <x v="61"/>
          </reference>
        </references>
      </pivotArea>
    </format>
    <format dxfId="258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98"/>
          </reference>
          <reference field="3" count="1" selected="0">
            <x v="1"/>
          </reference>
          <reference field="4" count="1">
            <x v="62"/>
          </reference>
        </references>
      </pivotArea>
    </format>
    <format dxfId="2583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99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582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0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581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1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580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2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2579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3"/>
          </reference>
          <reference field="3" count="1" selected="0">
            <x v="1"/>
          </reference>
          <reference field="4" count="1">
            <x v="24"/>
          </reference>
        </references>
      </pivotArea>
    </format>
    <format dxfId="2578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4"/>
          </reference>
          <reference field="3" count="1" selected="0">
            <x v="1"/>
          </reference>
          <reference field="4" count="1">
            <x v="63"/>
          </reference>
        </references>
      </pivotArea>
    </format>
    <format dxfId="2577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5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576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6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2575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7"/>
          </reference>
          <reference field="3" count="1" selected="0">
            <x v="1"/>
          </reference>
          <reference field="4" count="1">
            <x v="25"/>
          </reference>
        </references>
      </pivotArea>
    </format>
    <format dxfId="2574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8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2573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9"/>
          </reference>
          <reference field="3" count="1" selected="0">
            <x v="1"/>
          </reference>
          <reference field="4" count="1">
            <x v="64"/>
          </reference>
        </references>
      </pivotArea>
    </format>
    <format dxfId="2572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0"/>
          </reference>
          <reference field="3" count="1" selected="0">
            <x v="1"/>
          </reference>
          <reference field="4" count="1">
            <x v="65"/>
          </reference>
        </references>
      </pivotArea>
    </format>
    <format dxfId="2571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1"/>
          </reference>
          <reference field="3" count="1" selected="0">
            <x v="1"/>
          </reference>
          <reference field="4" count="1">
            <x v="66"/>
          </reference>
        </references>
      </pivotArea>
    </format>
    <format dxfId="2570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2"/>
          </reference>
          <reference field="3" count="1" selected="0">
            <x v="1"/>
          </reference>
          <reference field="4" count="1">
            <x v="67"/>
          </reference>
        </references>
      </pivotArea>
    </format>
    <format dxfId="2569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3"/>
          </reference>
          <reference field="3" count="1" selected="0">
            <x v="1"/>
          </reference>
          <reference field="4" count="1">
            <x v="68"/>
          </reference>
        </references>
      </pivotArea>
    </format>
    <format dxfId="2568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4"/>
          </reference>
          <reference field="3" count="1" selected="0">
            <x v="1"/>
          </reference>
          <reference field="4" count="1">
            <x v="69"/>
          </reference>
        </references>
      </pivotArea>
    </format>
    <format dxfId="2567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5"/>
          </reference>
          <reference field="3" count="1" selected="0">
            <x v="1"/>
          </reference>
          <reference field="4" count="1">
            <x v="70"/>
          </reference>
        </references>
      </pivotArea>
    </format>
    <format dxfId="2566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6"/>
          </reference>
          <reference field="3" count="1" selected="0">
            <x v="1"/>
          </reference>
          <reference field="4" count="1">
            <x v="71"/>
          </reference>
        </references>
      </pivotArea>
    </format>
    <format dxfId="2565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7"/>
          </reference>
          <reference field="3" count="1" selected="0">
            <x v="1"/>
          </reference>
          <reference field="4" count="1">
            <x v="72"/>
          </reference>
        </references>
      </pivotArea>
    </format>
    <format dxfId="2564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8"/>
          </reference>
          <reference field="3" count="1" selected="0">
            <x v="1"/>
          </reference>
          <reference field="4" count="1">
            <x v="73"/>
          </reference>
        </references>
      </pivotArea>
    </format>
    <format dxfId="2563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19"/>
          </reference>
          <reference field="3" count="1" selected="0">
            <x v="1"/>
          </reference>
          <reference field="4" count="1">
            <x v="74"/>
          </reference>
        </references>
      </pivotArea>
    </format>
    <format dxfId="2562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0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561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1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560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2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2559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3"/>
          </reference>
          <reference field="3" count="1" selected="0">
            <x v="1"/>
          </reference>
          <reference field="4" count="1">
            <x v="28"/>
          </reference>
        </references>
      </pivotArea>
    </format>
    <format dxfId="2558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4"/>
          </reference>
          <reference field="3" count="1" selected="0">
            <x v="1"/>
          </reference>
          <reference field="4" count="1">
            <x v="75"/>
          </reference>
        </references>
      </pivotArea>
    </format>
    <format dxfId="2557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5"/>
          </reference>
          <reference field="3" count="1" selected="0">
            <x v="1"/>
          </reference>
          <reference field="4" count="1">
            <x v="76"/>
          </reference>
        </references>
      </pivotArea>
    </format>
    <format dxfId="2556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6"/>
          </reference>
          <reference field="3" count="1" selected="0">
            <x v="1"/>
          </reference>
          <reference field="4" count="1">
            <x v="77"/>
          </reference>
        </references>
      </pivotArea>
    </format>
    <format dxfId="2555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7"/>
          </reference>
          <reference field="3" count="1" selected="0">
            <x v="1"/>
          </reference>
          <reference field="4" count="1">
            <x v="322"/>
          </reference>
        </references>
      </pivotArea>
    </format>
    <format dxfId="2554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8"/>
          </reference>
          <reference field="3" count="1" selected="0">
            <x v="1"/>
          </reference>
          <reference field="4" count="1">
            <x v="78"/>
          </reference>
        </references>
      </pivotArea>
    </format>
    <format dxfId="2553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9"/>
          </reference>
          <reference field="3" count="1" selected="0">
            <x v="1"/>
          </reference>
          <reference field="4" count="1">
            <x v="79"/>
          </reference>
        </references>
      </pivotArea>
    </format>
    <format dxfId="2552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30"/>
          </reference>
          <reference field="3" count="1" selected="0">
            <x v="1"/>
          </reference>
          <reference field="4" count="1">
            <x v="80"/>
          </reference>
        </references>
      </pivotArea>
    </format>
    <format dxfId="2551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550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2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2549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3"/>
          </reference>
          <reference field="3" count="1" selected="0">
            <x v="1"/>
          </reference>
          <reference field="4" count="1">
            <x v="81"/>
          </reference>
        </references>
      </pivotArea>
    </format>
    <format dxfId="2548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4"/>
          </reference>
          <reference field="3" count="1" selected="0">
            <x v="1"/>
          </reference>
          <reference field="4" count="1">
            <x v="82"/>
          </reference>
        </references>
      </pivotArea>
    </format>
    <format dxfId="2547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5"/>
          </reference>
          <reference field="3" count="1" selected="0">
            <x v="1"/>
          </reference>
          <reference field="4" count="1">
            <x v="83"/>
          </reference>
        </references>
      </pivotArea>
    </format>
    <format dxfId="2546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6"/>
          </reference>
          <reference field="3" count="1" selected="0">
            <x v="1"/>
          </reference>
          <reference field="4" count="1">
            <x v="84"/>
          </reference>
        </references>
      </pivotArea>
    </format>
    <format dxfId="2545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7"/>
          </reference>
          <reference field="3" count="1" selected="0">
            <x v="1"/>
          </reference>
          <reference field="4" count="1">
            <x v="85"/>
          </reference>
        </references>
      </pivotArea>
    </format>
    <format dxfId="2544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8"/>
          </reference>
          <reference field="3" count="1" selected="0">
            <x v="1"/>
          </reference>
          <reference field="4" count="1">
            <x v="86"/>
          </reference>
        </references>
      </pivotArea>
    </format>
    <format dxfId="2543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9"/>
          </reference>
          <reference field="3" count="1" selected="0">
            <x v="1"/>
          </reference>
          <reference field="4" count="1">
            <x v="87"/>
          </reference>
        </references>
      </pivotArea>
    </format>
    <format dxfId="2542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40"/>
          </reference>
          <reference field="3" count="1" selected="0">
            <x v="1"/>
          </reference>
          <reference field="4" count="1">
            <x v="88"/>
          </reference>
        </references>
      </pivotArea>
    </format>
    <format dxfId="2541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41"/>
          </reference>
          <reference field="3" count="1" selected="0">
            <x v="1"/>
          </reference>
          <reference field="4" count="1">
            <x v="89"/>
          </reference>
        </references>
      </pivotArea>
    </format>
    <format dxfId="2540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42"/>
          </reference>
          <reference field="3" count="1" selected="0">
            <x v="1"/>
          </reference>
          <reference field="4" count="1">
            <x v="90"/>
          </reference>
        </references>
      </pivotArea>
    </format>
    <format dxfId="2539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43"/>
          </reference>
          <reference field="3" count="1" selected="0">
            <x v="1"/>
          </reference>
          <reference field="4" count="1">
            <x v="91"/>
          </reference>
        </references>
      </pivotArea>
    </format>
    <format dxfId="2538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44"/>
          </reference>
          <reference field="3" count="1" selected="0">
            <x v="1"/>
          </reference>
          <reference field="4" count="1">
            <x v="92"/>
          </reference>
        </references>
      </pivotArea>
    </format>
    <format dxfId="2537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45"/>
          </reference>
          <reference field="3" count="1" selected="0">
            <x v="1"/>
          </reference>
          <reference field="4" count="1">
            <x v="93"/>
          </reference>
        </references>
      </pivotArea>
    </format>
    <format dxfId="2536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535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7"/>
          </reference>
          <reference field="3" count="1" selected="0">
            <x v="1"/>
          </reference>
          <reference field="4" count="1">
            <x v="51"/>
          </reference>
        </references>
      </pivotArea>
    </format>
    <format dxfId="2534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8"/>
          </reference>
          <reference field="3" count="1" selected="0">
            <x v="1"/>
          </reference>
          <reference field="4" count="1">
            <x v="52"/>
          </reference>
        </references>
      </pivotArea>
    </format>
    <format dxfId="2533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9"/>
          </reference>
          <reference field="3" count="1" selected="0">
            <x v="1"/>
          </reference>
          <reference field="4" count="1">
            <x v="53"/>
          </reference>
        </references>
      </pivotArea>
    </format>
    <format dxfId="2532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50"/>
          </reference>
          <reference field="3" count="1" selected="0">
            <x v="1"/>
          </reference>
          <reference field="4" count="1">
            <x v="54"/>
          </reference>
        </references>
      </pivotArea>
    </format>
    <format dxfId="2531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51"/>
          </reference>
          <reference field="3" count="1" selected="0">
            <x v="1"/>
          </reference>
          <reference field="4" count="1">
            <x v="55"/>
          </reference>
        </references>
      </pivotArea>
    </format>
    <format dxfId="2530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52"/>
          </reference>
          <reference field="3" count="1" selected="0">
            <x v="1"/>
          </reference>
          <reference field="4" count="1">
            <x v="56"/>
          </reference>
        </references>
      </pivotArea>
    </format>
    <format dxfId="2529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53"/>
          </reference>
          <reference field="3" count="1" selected="0">
            <x v="1"/>
          </reference>
          <reference field="4" count="1">
            <x v="57"/>
          </reference>
        </references>
      </pivotArea>
    </format>
    <format dxfId="2528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54"/>
          </reference>
          <reference field="3" count="1" selected="0">
            <x v="1"/>
          </reference>
          <reference field="4" count="1">
            <x v="58"/>
          </reference>
        </references>
      </pivotArea>
    </format>
    <format dxfId="2527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55"/>
          </reference>
          <reference field="3" count="1" selected="0">
            <x v="1"/>
          </reference>
          <reference field="4" count="1">
            <x v="59"/>
          </reference>
        </references>
      </pivotArea>
    </format>
    <format dxfId="2526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56"/>
          </reference>
          <reference field="3" count="1" selected="0">
            <x v="1"/>
          </reference>
          <reference field="4" count="1">
            <x v="60"/>
          </reference>
        </references>
      </pivotArea>
    </format>
    <format dxfId="2525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57"/>
          </reference>
          <reference field="3" count="1" selected="0">
            <x v="1"/>
          </reference>
          <reference field="4" count="1">
            <x v="94"/>
          </reference>
        </references>
      </pivotArea>
    </format>
    <format dxfId="2524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58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523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59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522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0"/>
          </reference>
          <reference field="3" count="1" selected="0">
            <x v="1"/>
          </reference>
          <reference field="4" count="1">
            <x v="44"/>
          </reference>
        </references>
      </pivotArea>
    </format>
    <format dxfId="2521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1"/>
          </reference>
          <reference field="3" count="1" selected="0">
            <x v="1"/>
          </reference>
          <reference field="4" count="1">
            <x v="61"/>
          </reference>
        </references>
      </pivotArea>
    </format>
    <format dxfId="2520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2"/>
          </reference>
          <reference field="3" count="1" selected="0">
            <x v="1"/>
          </reference>
          <reference field="4" count="1">
            <x v="62"/>
          </reference>
        </references>
      </pivotArea>
    </format>
    <format dxfId="2519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3"/>
          </reference>
          <reference field="3" count="1" selected="0">
            <x v="1"/>
          </reference>
          <reference field="4" count="1">
            <x v="95"/>
          </reference>
        </references>
      </pivotArea>
    </format>
    <format dxfId="2518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4"/>
          </reference>
          <reference field="3" count="1" selected="0">
            <x v="1"/>
          </reference>
          <reference field="4" count="1">
            <x v="40"/>
          </reference>
        </references>
      </pivotArea>
    </format>
    <format dxfId="2517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5"/>
          </reference>
          <reference field="3" count="1" selected="0">
            <x v="1"/>
          </reference>
          <reference field="4" count="1">
            <x v="45"/>
          </reference>
        </references>
      </pivotArea>
    </format>
    <format dxfId="2516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6"/>
          </reference>
          <reference field="3" count="1" selected="0">
            <x v="1"/>
          </reference>
          <reference field="4" count="1">
            <x v="96"/>
          </reference>
        </references>
      </pivotArea>
    </format>
    <format dxfId="2515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7"/>
          </reference>
          <reference field="3" count="1" selected="0">
            <x v="1"/>
          </reference>
          <reference field="4" count="1">
            <x v="97"/>
          </reference>
        </references>
      </pivotArea>
    </format>
    <format dxfId="2514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8"/>
          </reference>
          <reference field="3" count="1" selected="0">
            <x v="1"/>
          </reference>
          <reference field="4" count="1">
            <x v="98"/>
          </reference>
        </references>
      </pivotArea>
    </format>
    <format dxfId="2513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9"/>
          </reference>
          <reference field="3" count="1" selected="0">
            <x v="1"/>
          </reference>
          <reference field="4" count="1">
            <x v="99"/>
          </reference>
        </references>
      </pivotArea>
    </format>
    <format dxfId="2512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0"/>
          </reference>
          <reference field="3" count="1" selected="0">
            <x v="1"/>
          </reference>
          <reference field="4" count="1">
            <x v="100"/>
          </reference>
        </references>
      </pivotArea>
    </format>
    <format dxfId="2511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1"/>
          </reference>
          <reference field="3" count="1" selected="0">
            <x v="1"/>
          </reference>
          <reference field="4" count="1">
            <x v="101"/>
          </reference>
        </references>
      </pivotArea>
    </format>
    <format dxfId="2510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2"/>
          </reference>
          <reference field="3" count="1" selected="0">
            <x v="1"/>
          </reference>
          <reference field="4" count="1">
            <x v="102"/>
          </reference>
        </references>
      </pivotArea>
    </format>
    <format dxfId="2509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3"/>
          </reference>
          <reference field="3" count="1" selected="0">
            <x v="1"/>
          </reference>
          <reference field="4" count="1">
            <x v="103"/>
          </reference>
        </references>
      </pivotArea>
    </format>
    <format dxfId="2508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4"/>
          </reference>
          <reference field="3" count="1" selected="0">
            <x v="1"/>
          </reference>
          <reference field="4" count="1">
            <x v="104"/>
          </reference>
        </references>
      </pivotArea>
    </format>
    <format dxfId="2507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5"/>
          </reference>
          <reference field="3" count="1" selected="0">
            <x v="1"/>
          </reference>
          <reference field="4" count="1">
            <x v="41"/>
          </reference>
        </references>
      </pivotArea>
    </format>
    <format dxfId="2506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6"/>
          </reference>
          <reference field="3" count="1" selected="0">
            <x v="1"/>
          </reference>
          <reference field="4" count="1">
            <x v="46"/>
          </reference>
        </references>
      </pivotArea>
    </format>
    <format dxfId="2505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7"/>
          </reference>
          <reference field="3" count="1" selected="0">
            <x v="1"/>
          </reference>
          <reference field="4" count="1">
            <x v="105"/>
          </reference>
        </references>
      </pivotArea>
    </format>
    <format dxfId="2504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8"/>
          </reference>
          <reference field="3" count="1" selected="0">
            <x v="1"/>
          </reference>
          <reference field="4" count="1">
            <x v="106"/>
          </reference>
        </references>
      </pivotArea>
    </format>
    <format dxfId="2503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9"/>
          </reference>
          <reference field="3" count="1" selected="0">
            <x v="1"/>
          </reference>
          <reference field="4" count="1">
            <x v="107"/>
          </reference>
        </references>
      </pivotArea>
    </format>
    <format dxfId="2502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0"/>
          </reference>
          <reference field="3" count="1" selected="0">
            <x v="1"/>
          </reference>
          <reference field="4" count="1">
            <x v="108"/>
          </reference>
        </references>
      </pivotArea>
    </format>
    <format dxfId="2501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1"/>
          </reference>
          <reference field="3" count="1" selected="0">
            <x v="1"/>
          </reference>
          <reference field="4" count="1">
            <x v="109"/>
          </reference>
        </references>
      </pivotArea>
    </format>
    <format dxfId="2500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2"/>
          </reference>
          <reference field="3" count="1" selected="0">
            <x v="1"/>
          </reference>
          <reference field="4" count="1">
            <x v="111"/>
          </reference>
        </references>
      </pivotArea>
    </format>
    <format dxfId="2499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3"/>
          </reference>
          <reference field="3" count="1" selected="0">
            <x v="1"/>
          </reference>
          <reference field="4" count="1">
            <x v="112"/>
          </reference>
        </references>
      </pivotArea>
    </format>
    <format dxfId="2498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4"/>
          </reference>
          <reference field="3" count="1" selected="0">
            <x v="1"/>
          </reference>
          <reference field="4" count="1">
            <x v="113"/>
          </reference>
        </references>
      </pivotArea>
    </format>
    <format dxfId="2497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5"/>
          </reference>
          <reference field="3" count="1" selected="0">
            <x v="1"/>
          </reference>
          <reference field="4" count="1">
            <x v="114"/>
          </reference>
        </references>
      </pivotArea>
    </format>
    <format dxfId="2496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6"/>
          </reference>
          <reference field="3" count="1" selected="0">
            <x v="1"/>
          </reference>
          <reference field="4" count="1">
            <x v="115"/>
          </reference>
        </references>
      </pivotArea>
    </format>
    <format dxfId="2495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7"/>
          </reference>
          <reference field="3" count="1" selected="0">
            <x v="1"/>
          </reference>
          <reference field="4" count="1">
            <x v="42"/>
          </reference>
        </references>
      </pivotArea>
    </format>
    <format dxfId="2494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8"/>
          </reference>
          <reference field="3" count="1" selected="0">
            <x v="1"/>
          </reference>
          <reference field="4" count="1">
            <x v="47"/>
          </reference>
        </references>
      </pivotArea>
    </format>
    <format dxfId="2493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89"/>
          </reference>
          <reference field="3" count="1" selected="0">
            <x v="1"/>
          </reference>
          <reference field="4" count="1">
            <x v="48"/>
          </reference>
        </references>
      </pivotArea>
    </format>
    <format dxfId="2492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90"/>
          </reference>
          <reference field="3" count="1" selected="0">
            <x v="1"/>
          </reference>
          <reference field="4" count="1">
            <x v="49"/>
          </reference>
        </references>
      </pivotArea>
    </format>
    <format dxfId="2491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91"/>
          </reference>
          <reference field="3" count="1" selected="0">
            <x v="1"/>
          </reference>
          <reference field="4" count="1">
            <x v="116"/>
          </reference>
        </references>
      </pivotArea>
    </format>
    <format dxfId="2490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92"/>
          </reference>
          <reference field="3" count="1" selected="0">
            <x v="1"/>
          </reference>
          <reference field="4" count="1">
            <x v="117"/>
          </reference>
        </references>
      </pivotArea>
    </format>
    <format dxfId="2489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93"/>
          </reference>
          <reference field="3" count="1" selected="0">
            <x v="1"/>
          </reference>
          <reference field="4" count="1">
            <x v="118"/>
          </reference>
        </references>
      </pivotArea>
    </format>
    <format dxfId="2488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94"/>
          </reference>
          <reference field="3" count="1" selected="0">
            <x v="1"/>
          </reference>
          <reference field="4" count="1">
            <x v="119"/>
          </reference>
        </references>
      </pivotArea>
    </format>
    <format dxfId="2487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95"/>
          </reference>
          <reference field="3" count="1" selected="0">
            <x v="1"/>
          </reference>
          <reference field="4" count="1">
            <x v="120"/>
          </reference>
        </references>
      </pivotArea>
    </format>
    <format dxfId="2486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96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2485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97"/>
          </reference>
          <reference field="3" count="1" selected="0">
            <x v="1"/>
          </reference>
          <reference field="4" count="1">
            <x v="121"/>
          </reference>
        </references>
      </pivotArea>
    </format>
    <format dxfId="2484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98"/>
          </reference>
          <reference field="3" count="1" selected="0">
            <x v="1"/>
          </reference>
          <reference field="4" count="1">
            <x v="122"/>
          </reference>
        </references>
      </pivotArea>
    </format>
    <format dxfId="2483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199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482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0"/>
          </reference>
          <reference field="3" count="1" selected="0">
            <x v="1"/>
          </reference>
          <reference field="4" count="1">
            <x v="123"/>
          </reference>
        </references>
      </pivotArea>
    </format>
    <format dxfId="2481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1"/>
          </reference>
          <reference field="3" count="1" selected="0">
            <x v="1"/>
          </reference>
          <reference field="4" count="1">
            <x v="124"/>
          </reference>
        </references>
      </pivotArea>
    </format>
    <format dxfId="2480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2"/>
          </reference>
          <reference field="3" count="1" selected="0">
            <x v="1"/>
          </reference>
          <reference field="4" count="1">
            <x v="125"/>
          </reference>
        </references>
      </pivotArea>
    </format>
    <format dxfId="2479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3"/>
          </reference>
          <reference field="3" count="1" selected="0">
            <x v="1"/>
          </reference>
          <reference field="4" count="1">
            <x v="126"/>
          </reference>
        </references>
      </pivotArea>
    </format>
    <format dxfId="2478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4"/>
          </reference>
          <reference field="3" count="1" selected="0">
            <x v="1"/>
          </reference>
          <reference field="4" count="1">
            <x v="127"/>
          </reference>
        </references>
      </pivotArea>
    </format>
    <format dxfId="2477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5"/>
          </reference>
          <reference field="3" count="1" selected="0">
            <x v="1"/>
          </reference>
          <reference field="4" count="1">
            <x v="128"/>
          </reference>
        </references>
      </pivotArea>
    </format>
    <format dxfId="2476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6"/>
          </reference>
          <reference field="3" count="1" selected="0">
            <x v="1"/>
          </reference>
          <reference field="4" count="1">
            <x v="129"/>
          </reference>
        </references>
      </pivotArea>
    </format>
    <format dxfId="2475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7"/>
          </reference>
          <reference field="3" count="1" selected="0">
            <x v="1"/>
          </reference>
          <reference field="4" count="1">
            <x v="130"/>
          </reference>
        </references>
      </pivotArea>
    </format>
    <format dxfId="2474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8"/>
          </reference>
          <reference field="3" count="1" selected="0">
            <x v="1"/>
          </reference>
          <reference field="4" count="1">
            <x v="131"/>
          </reference>
        </references>
      </pivotArea>
    </format>
    <format dxfId="2473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9"/>
          </reference>
          <reference field="3" count="1" selected="0">
            <x v="1"/>
          </reference>
          <reference field="4" count="1">
            <x v="132"/>
          </reference>
        </references>
      </pivotArea>
    </format>
    <format dxfId="2472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0"/>
          </reference>
          <reference field="3" count="1" selected="0">
            <x v="1"/>
          </reference>
          <reference field="4" count="1">
            <x v="133"/>
          </reference>
        </references>
      </pivotArea>
    </format>
    <format dxfId="2471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1"/>
          </reference>
          <reference field="3" count="1" selected="0">
            <x v="1"/>
          </reference>
          <reference field="4" count="1">
            <x v="134"/>
          </reference>
        </references>
      </pivotArea>
    </format>
    <format dxfId="2470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2"/>
          </reference>
          <reference field="3" count="1" selected="0">
            <x v="1"/>
          </reference>
          <reference field="4" count="1">
            <x v="135"/>
          </reference>
        </references>
      </pivotArea>
    </format>
    <format dxfId="2469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3"/>
          </reference>
          <reference field="3" count="1" selected="0">
            <x v="1"/>
          </reference>
          <reference field="4" count="1">
            <x v="136"/>
          </reference>
        </references>
      </pivotArea>
    </format>
    <format dxfId="2468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4"/>
          </reference>
          <reference field="3" count="1" selected="0">
            <x v="1"/>
          </reference>
          <reference field="4" count="1">
            <x v="137"/>
          </reference>
        </references>
      </pivotArea>
    </format>
    <format dxfId="2467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5"/>
          </reference>
          <reference field="3" count="1" selected="0">
            <x v="1"/>
          </reference>
          <reference field="4" count="1">
            <x v="138"/>
          </reference>
        </references>
      </pivotArea>
    </format>
    <format dxfId="2466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6"/>
          </reference>
          <reference field="3" count="1" selected="0">
            <x v="1"/>
          </reference>
          <reference field="4" count="1">
            <x v="139"/>
          </reference>
        </references>
      </pivotArea>
    </format>
    <format dxfId="2465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7"/>
          </reference>
          <reference field="3" count="1" selected="0">
            <x v="1"/>
          </reference>
          <reference field="4" count="1">
            <x v="140"/>
          </reference>
        </references>
      </pivotArea>
    </format>
    <format dxfId="2464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8"/>
          </reference>
          <reference field="3" count="1" selected="0">
            <x v="1"/>
          </reference>
          <reference field="4" count="1">
            <x v="141"/>
          </reference>
        </references>
      </pivotArea>
    </format>
    <format dxfId="2463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19"/>
          </reference>
          <reference field="3" count="1" selected="0">
            <x v="1"/>
          </reference>
          <reference field="4" count="1">
            <x v="142"/>
          </reference>
        </references>
      </pivotArea>
    </format>
    <format dxfId="2462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0"/>
          </reference>
          <reference field="3" count="1" selected="0">
            <x v="1"/>
          </reference>
          <reference field="4" count="1">
            <x v="143"/>
          </reference>
        </references>
      </pivotArea>
    </format>
    <format dxfId="2461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1"/>
          </reference>
          <reference field="3" count="1" selected="0">
            <x v="1"/>
          </reference>
          <reference field="4" count="1">
            <x v="144"/>
          </reference>
        </references>
      </pivotArea>
    </format>
    <format dxfId="2460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2"/>
          </reference>
          <reference field="3" count="1" selected="0">
            <x v="1"/>
          </reference>
          <reference field="4" count="1">
            <x v="145"/>
          </reference>
        </references>
      </pivotArea>
    </format>
    <format dxfId="2459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3"/>
          </reference>
          <reference field="3" count="1" selected="0">
            <x v="1"/>
          </reference>
          <reference field="4" count="1">
            <x v="146"/>
          </reference>
        </references>
      </pivotArea>
    </format>
    <format dxfId="2458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4"/>
          </reference>
          <reference field="3" count="1" selected="0">
            <x v="1"/>
          </reference>
          <reference field="4" count="1">
            <x v="147"/>
          </reference>
        </references>
      </pivotArea>
    </format>
    <format dxfId="2457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5"/>
          </reference>
          <reference field="3" count="1" selected="0">
            <x v="1"/>
          </reference>
          <reference field="4" count="1">
            <x v="148"/>
          </reference>
        </references>
      </pivotArea>
    </format>
    <format dxfId="2456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6"/>
          </reference>
          <reference field="3" count="1" selected="0">
            <x v="1"/>
          </reference>
          <reference field="4" count="1">
            <x v="149"/>
          </reference>
        </references>
      </pivotArea>
    </format>
    <format dxfId="2455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7"/>
          </reference>
          <reference field="3" count="1" selected="0">
            <x v="1"/>
          </reference>
          <reference field="4" count="1">
            <x v="150"/>
          </reference>
        </references>
      </pivotArea>
    </format>
    <format dxfId="2454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8"/>
          </reference>
          <reference field="3" count="1" selected="0">
            <x v="1"/>
          </reference>
          <reference field="4" count="1">
            <x v="151"/>
          </reference>
        </references>
      </pivotArea>
    </format>
    <format dxfId="2453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29"/>
          </reference>
          <reference field="3" count="1" selected="0">
            <x v="1"/>
          </reference>
          <reference field="4" count="1">
            <x v="152"/>
          </reference>
        </references>
      </pivotArea>
    </format>
    <format dxfId="2452"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30"/>
          </reference>
          <reference field="3" count="1" selected="0">
            <x v="1"/>
          </reference>
          <reference field="4" count="1">
            <x v="153"/>
          </reference>
        </references>
      </pivotArea>
    </format>
    <format dxfId="2451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450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2"/>
          </reference>
          <reference field="3" count="1" selected="0">
            <x v="1"/>
          </reference>
          <reference field="4" count="1">
            <x v="152"/>
          </reference>
        </references>
      </pivotArea>
    </format>
    <format dxfId="2449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3"/>
          </reference>
          <reference field="3" count="1" selected="0">
            <x v="1"/>
          </reference>
          <reference field="4" count="1">
            <x v="153"/>
          </reference>
        </references>
      </pivotArea>
    </format>
    <format dxfId="2448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4"/>
          </reference>
          <reference field="3" count="1" selected="0">
            <x v="1"/>
          </reference>
          <reference field="4" count="1">
            <x v="154"/>
          </reference>
        </references>
      </pivotArea>
    </format>
    <format dxfId="2447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5"/>
          </reference>
          <reference field="3" count="1" selected="0">
            <x v="1"/>
          </reference>
          <reference field="4" count="1">
            <x v="155"/>
          </reference>
        </references>
      </pivotArea>
    </format>
    <format dxfId="2446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6"/>
          </reference>
          <reference field="3" count="1" selected="0">
            <x v="1"/>
          </reference>
          <reference field="4" count="1">
            <x v="156"/>
          </reference>
        </references>
      </pivotArea>
    </format>
    <format dxfId="2445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7"/>
          </reference>
          <reference field="3" count="1" selected="0">
            <x v="1"/>
          </reference>
          <reference field="4" count="1">
            <x v="157"/>
          </reference>
        </references>
      </pivotArea>
    </format>
    <format dxfId="2444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8"/>
          </reference>
          <reference field="3" count="1" selected="0">
            <x v="1"/>
          </reference>
          <reference field="4" count="1">
            <x v="158"/>
          </reference>
        </references>
      </pivotArea>
    </format>
    <format dxfId="2443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9"/>
          </reference>
          <reference field="3" count="1" selected="0">
            <x v="1"/>
          </reference>
          <reference field="4" count="1">
            <x v="159"/>
          </reference>
        </references>
      </pivotArea>
    </format>
    <format dxfId="2442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7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441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8"/>
          </reference>
          <reference field="3" count="1" selected="0">
            <x v="1"/>
          </reference>
          <reference field="4" count="1">
            <x v="160"/>
          </reference>
        </references>
      </pivotArea>
    </format>
    <format dxfId="2440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9"/>
          </reference>
          <reference field="3" count="1" selected="0">
            <x v="1"/>
          </reference>
          <reference field="4" count="1">
            <x v="65"/>
          </reference>
        </references>
      </pivotArea>
    </format>
    <format dxfId="2439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438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1"/>
          </reference>
          <reference field="3" count="1" selected="0">
            <x v="1"/>
          </reference>
          <reference field="4" count="1">
            <x v="161"/>
          </reference>
        </references>
      </pivotArea>
    </format>
    <format dxfId="2437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2"/>
          </reference>
          <reference field="3" count="1" selected="0">
            <x v="1"/>
          </reference>
          <reference field="4" count="1">
            <x v="162"/>
          </reference>
        </references>
      </pivotArea>
    </format>
    <format dxfId="2436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3"/>
          </reference>
          <reference field="3" count="1" selected="0">
            <x v="1"/>
          </reference>
          <reference field="4" count="1">
            <x v="163"/>
          </reference>
        </references>
      </pivotArea>
    </format>
    <format dxfId="2435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4"/>
          </reference>
          <reference field="3" count="1" selected="0">
            <x v="1"/>
          </reference>
          <reference field="4" count="1">
            <x v="164"/>
          </reference>
        </references>
      </pivotArea>
    </format>
    <format dxfId="2434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5"/>
          </reference>
          <reference field="3" count="1" selected="0">
            <x v="1"/>
          </reference>
          <reference field="4" count="1">
            <x v="165"/>
          </reference>
        </references>
      </pivotArea>
    </format>
    <format dxfId="2433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6"/>
          </reference>
          <reference field="3" count="1" selected="0">
            <x v="1"/>
          </reference>
          <reference field="4" count="1">
            <x v="166"/>
          </reference>
        </references>
      </pivotArea>
    </format>
    <format dxfId="2432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7"/>
          </reference>
          <reference field="3" count="1" selected="0">
            <x v="1"/>
          </reference>
          <reference field="4" count="1">
            <x v="167"/>
          </reference>
        </references>
      </pivotArea>
    </format>
    <format dxfId="2431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8"/>
          </reference>
          <reference field="3" count="1" selected="0">
            <x v="1"/>
          </reference>
          <reference field="4" count="1">
            <x v="168"/>
          </reference>
        </references>
      </pivotArea>
    </format>
    <format dxfId="2430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20"/>
          </reference>
          <reference field="2" count="1" selected="0">
            <x v="269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429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20"/>
          </reference>
          <reference field="2" count="1" selected="0">
            <x v="270"/>
          </reference>
          <reference field="3" count="1" selected="0">
            <x v="1"/>
          </reference>
          <reference field="4" count="1">
            <x v="164"/>
          </reference>
        </references>
      </pivotArea>
    </format>
    <format dxfId="2428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20"/>
          </reference>
          <reference field="2" count="1" selected="0">
            <x v="271"/>
          </reference>
          <reference field="3" count="1" selected="0">
            <x v="1"/>
          </reference>
          <reference field="4" count="1">
            <x v="165"/>
          </reference>
        </references>
      </pivotArea>
    </format>
    <format dxfId="2427"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20"/>
          </reference>
          <reference field="2" count="1" selected="0">
            <x v="272"/>
          </reference>
          <reference field="3" count="1" selected="0">
            <x v="1"/>
          </reference>
          <reference field="4" count="1">
            <x v="166"/>
          </reference>
        </references>
      </pivotArea>
    </format>
    <format dxfId="2426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3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425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4"/>
          </reference>
          <reference field="3" count="1" selected="0">
            <x v="1"/>
          </reference>
          <reference field="4" count="1">
            <x v="4"/>
          </reference>
        </references>
      </pivotArea>
    </format>
    <format dxfId="2424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5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2423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6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2422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7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2421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8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2420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9"/>
          </reference>
          <reference field="3" count="1" selected="0">
            <x v="1"/>
          </reference>
          <reference field="4" count="1">
            <x v="10"/>
          </reference>
        </references>
      </pivotArea>
    </format>
    <format dxfId="2419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418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1"/>
          </reference>
          <reference field="3" count="1" selected="0">
            <x v="1"/>
          </reference>
          <reference field="4" count="1">
            <x v="169"/>
          </reference>
        </references>
      </pivotArea>
    </format>
    <format dxfId="2417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2"/>
          </reference>
          <reference field="3" count="1" selected="0">
            <x v="1"/>
          </reference>
          <reference field="4" count="1">
            <x v="170"/>
          </reference>
        </references>
      </pivotArea>
    </format>
    <format dxfId="2416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3"/>
          </reference>
          <reference field="3" count="1" selected="0">
            <x v="1"/>
          </reference>
          <reference field="4" count="1">
            <x v="171"/>
          </reference>
        </references>
      </pivotArea>
    </format>
    <format dxfId="2415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4"/>
          </reference>
          <reference field="3" count="1" selected="0">
            <x v="1"/>
          </reference>
          <reference field="4" count="1">
            <x v="172"/>
          </reference>
        </references>
      </pivotArea>
    </format>
    <format dxfId="2414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5"/>
          </reference>
          <reference field="3" count="1" selected="0">
            <x v="1"/>
          </reference>
          <reference field="4" count="1">
            <x v="173"/>
          </reference>
        </references>
      </pivotArea>
    </format>
    <format dxfId="2413"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6"/>
          </reference>
          <reference field="3" count="1" selected="0">
            <x v="1"/>
          </reference>
          <reference field="4" count="1">
            <x v="174"/>
          </reference>
        </references>
      </pivotArea>
    </format>
    <format dxfId="2412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87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411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88"/>
          </reference>
          <reference field="3" count="1" selected="0">
            <x v="1"/>
          </reference>
          <reference field="4" count="1">
            <x v="31"/>
          </reference>
        </references>
      </pivotArea>
    </format>
    <format dxfId="2410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89"/>
          </reference>
          <reference field="3" count="1" selected="0">
            <x v="1"/>
          </reference>
          <reference field="4" count="1">
            <x v="32"/>
          </reference>
        </references>
      </pivotArea>
    </format>
    <format dxfId="2409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90"/>
          </reference>
          <reference field="3" count="1" selected="0">
            <x v="1"/>
          </reference>
          <reference field="4" count="1">
            <x v="35"/>
          </reference>
        </references>
      </pivotArea>
    </format>
    <format dxfId="2408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91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407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92"/>
          </reference>
          <reference field="3" count="1" selected="0">
            <x v="1"/>
          </reference>
          <reference field="4" count="1">
            <x v="40"/>
          </reference>
        </references>
      </pivotArea>
    </format>
    <format dxfId="2406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93"/>
          </reference>
          <reference field="3" count="1" selected="0">
            <x v="1"/>
          </reference>
          <reference field="4" count="1">
            <x v="41"/>
          </reference>
        </references>
      </pivotArea>
    </format>
    <format dxfId="2405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94"/>
          </reference>
          <reference field="3" count="1" selected="0">
            <x v="1"/>
          </reference>
          <reference field="4" count="1">
            <x v="42"/>
          </reference>
        </references>
      </pivotArea>
    </format>
    <format dxfId="2404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95"/>
          </reference>
          <reference field="3" count="1" selected="0">
            <x v="1"/>
          </reference>
          <reference field="4" count="1">
            <x v="175"/>
          </reference>
        </references>
      </pivotArea>
    </format>
    <format dxfId="2403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96"/>
          </reference>
          <reference field="3" count="1" selected="0">
            <x v="1"/>
          </reference>
          <reference field="4" count="1">
            <x v="45"/>
          </reference>
        </references>
      </pivotArea>
    </format>
    <format dxfId="2402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97"/>
          </reference>
          <reference field="3" count="1" selected="0">
            <x v="1"/>
          </reference>
          <reference field="4" count="1">
            <x v="46"/>
          </reference>
        </references>
      </pivotArea>
    </format>
    <format dxfId="2401"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98"/>
          </reference>
          <reference field="3" count="1" selected="0">
            <x v="1"/>
          </reference>
          <reference field="4" count="1">
            <x v="47"/>
          </reference>
        </references>
      </pivotArea>
    </format>
    <format dxfId="2400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299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399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0"/>
          </reference>
          <reference field="3" count="1" selected="0">
            <x v="1"/>
          </reference>
          <reference field="4" count="1">
            <x v="176"/>
          </reference>
        </references>
      </pivotArea>
    </format>
    <format dxfId="2398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1"/>
          </reference>
          <reference field="3" count="1" selected="0">
            <x v="1"/>
          </reference>
          <reference field="4" count="1">
            <x v="50"/>
          </reference>
        </references>
      </pivotArea>
    </format>
    <format dxfId="2397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2"/>
          </reference>
          <reference field="3" count="1" selected="0">
            <x v="1"/>
          </reference>
          <reference field="4" count="1">
            <x v="51"/>
          </reference>
        </references>
      </pivotArea>
    </format>
    <format dxfId="2396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3"/>
          </reference>
          <reference field="3" count="1" selected="0">
            <x v="1"/>
          </reference>
          <reference field="4" count="1">
            <x v="52"/>
          </reference>
        </references>
      </pivotArea>
    </format>
    <format dxfId="2395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4"/>
          </reference>
          <reference field="3" count="1" selected="0">
            <x v="1"/>
          </reference>
          <reference field="4" count="1">
            <x v="53"/>
          </reference>
        </references>
      </pivotArea>
    </format>
    <format dxfId="2394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5"/>
          </reference>
          <reference field="3" count="1" selected="0">
            <x v="1"/>
          </reference>
          <reference field="4" count="1">
            <x v="54"/>
          </reference>
        </references>
      </pivotArea>
    </format>
    <format dxfId="2393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6"/>
          </reference>
          <reference field="3" count="1" selected="0">
            <x v="1"/>
          </reference>
          <reference field="4" count="1">
            <x v="55"/>
          </reference>
        </references>
      </pivotArea>
    </format>
    <format dxfId="2392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7"/>
          </reference>
          <reference field="3" count="1" selected="0">
            <x v="1"/>
          </reference>
          <reference field="4" count="1">
            <x v="56"/>
          </reference>
        </references>
      </pivotArea>
    </format>
    <format dxfId="2391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8"/>
          </reference>
          <reference field="3" count="1" selected="0">
            <x v="1"/>
          </reference>
          <reference field="4" count="1">
            <x v="57"/>
          </reference>
        </references>
      </pivotArea>
    </format>
    <format dxfId="2390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9"/>
          </reference>
          <reference field="3" count="1" selected="0">
            <x v="1"/>
          </reference>
          <reference field="4" count="1">
            <x v="58"/>
          </reference>
        </references>
      </pivotArea>
    </format>
    <format dxfId="2389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0"/>
          </reference>
          <reference field="3" count="1" selected="0">
            <x v="1"/>
          </reference>
          <reference field="4" count="1">
            <x v="59"/>
          </reference>
        </references>
      </pivotArea>
    </format>
    <format dxfId="2388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1"/>
          </reference>
          <reference field="3" count="1" selected="0">
            <x v="1"/>
          </reference>
          <reference field="4" count="1">
            <x v="60"/>
          </reference>
        </references>
      </pivotArea>
    </format>
    <format dxfId="2387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2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386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3"/>
          </reference>
          <reference field="3" count="1" selected="0">
            <x v="1"/>
          </reference>
          <reference field="4" count="1">
            <x v="40"/>
          </reference>
        </references>
      </pivotArea>
    </format>
    <format dxfId="2385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4"/>
          </reference>
          <reference field="3" count="1" selected="0">
            <x v="1"/>
          </reference>
          <reference field="4" count="1">
            <x v="41"/>
          </reference>
        </references>
      </pivotArea>
    </format>
    <format dxfId="2384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5"/>
          </reference>
          <reference field="3" count="1" selected="0">
            <x v="1"/>
          </reference>
          <reference field="4" count="1">
            <x v="42"/>
          </reference>
        </references>
      </pivotArea>
    </format>
    <format dxfId="2383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6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2382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7"/>
          </reference>
          <reference field="3" count="1" selected="0">
            <x v="1"/>
          </reference>
          <reference field="4" count="1">
            <x v="122"/>
          </reference>
        </references>
      </pivotArea>
    </format>
    <format dxfId="2381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8"/>
          </reference>
          <reference field="3" count="1" selected="0">
            <x v="1"/>
          </reference>
          <reference field="4" count="1">
            <x v="177"/>
          </reference>
        </references>
      </pivotArea>
    </format>
    <format dxfId="2380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9"/>
          </reference>
          <reference field="3" count="1" selected="0">
            <x v="1"/>
          </reference>
          <reference field="4" count="1">
            <x v="178"/>
          </reference>
        </references>
      </pivotArea>
    </format>
    <format dxfId="2379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0"/>
          </reference>
          <reference field="3" count="1" selected="0">
            <x v="1"/>
          </reference>
          <reference field="4" count="1">
            <x v="175"/>
          </reference>
        </references>
      </pivotArea>
    </format>
    <format dxfId="2378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1"/>
          </reference>
          <reference field="3" count="1" selected="0">
            <x v="1"/>
          </reference>
          <reference field="4" count="1">
            <x v="45"/>
          </reference>
        </references>
      </pivotArea>
    </format>
    <format dxfId="2377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2"/>
          </reference>
          <reference field="3" count="1" selected="0">
            <x v="1"/>
          </reference>
          <reference field="4" count="1">
            <x v="46"/>
          </reference>
        </references>
      </pivotArea>
    </format>
    <format dxfId="2376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3"/>
          </reference>
          <reference field="3" count="1" selected="0">
            <x v="1"/>
          </reference>
          <reference field="4" count="1">
            <x v="47"/>
          </reference>
        </references>
      </pivotArea>
    </format>
    <format dxfId="2375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4"/>
          </reference>
          <reference field="3" count="1" selected="0">
            <x v="1"/>
          </reference>
          <reference field="4" count="1">
            <x v="121"/>
          </reference>
        </references>
      </pivotArea>
    </format>
    <format dxfId="2374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5"/>
          </reference>
          <reference field="3" count="1" selected="0">
            <x v="1"/>
          </reference>
          <reference field="4" count="1">
            <x v="179"/>
          </reference>
        </references>
      </pivotArea>
    </format>
    <format dxfId="2373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6"/>
          </reference>
          <reference field="3" count="1" selected="0">
            <x v="1"/>
          </reference>
          <reference field="4" count="1">
            <x v="180"/>
          </reference>
        </references>
      </pivotArea>
    </format>
    <format dxfId="2372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7"/>
          </reference>
          <reference field="3" count="1" selected="0">
            <x v="1"/>
          </reference>
          <reference field="4" count="1">
            <x v="181"/>
          </reference>
        </references>
      </pivotArea>
    </format>
    <format dxfId="2371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8"/>
          </reference>
          <reference field="3" count="1" selected="0">
            <x v="1"/>
          </reference>
          <reference field="4" count="1">
            <x v="96"/>
          </reference>
        </references>
      </pivotArea>
    </format>
    <format dxfId="2370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9"/>
          </reference>
          <reference field="3" count="1" selected="0">
            <x v="1"/>
          </reference>
          <reference field="4" count="1">
            <x v="97"/>
          </reference>
        </references>
      </pivotArea>
    </format>
    <format dxfId="2369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0"/>
          </reference>
          <reference field="3" count="1" selected="0">
            <x v="1"/>
          </reference>
          <reference field="4" count="1">
            <x v="98"/>
          </reference>
        </references>
      </pivotArea>
    </format>
    <format dxfId="2368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1"/>
          </reference>
          <reference field="3" count="1" selected="0">
            <x v="1"/>
          </reference>
          <reference field="4" count="1">
            <x v="105"/>
          </reference>
        </references>
      </pivotArea>
    </format>
    <format dxfId="2367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2"/>
          </reference>
          <reference field="3" count="1" selected="0">
            <x v="1"/>
          </reference>
          <reference field="4" count="1">
            <x v="106"/>
          </reference>
        </references>
      </pivotArea>
    </format>
    <format dxfId="2366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3"/>
          </reference>
          <reference field="3" count="1" selected="0">
            <x v="1"/>
          </reference>
          <reference field="4" count="1">
            <x v="107"/>
          </reference>
        </references>
      </pivotArea>
    </format>
    <format dxfId="2365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4"/>
          </reference>
          <reference field="3" count="1" selected="0">
            <x v="1"/>
          </reference>
          <reference field="4" count="1">
            <x v="108"/>
          </reference>
        </references>
      </pivotArea>
    </format>
    <format dxfId="2364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5"/>
          </reference>
          <reference field="3" count="1" selected="0">
            <x v="1"/>
          </reference>
          <reference field="4" count="1">
            <x v="109"/>
          </reference>
        </references>
      </pivotArea>
    </format>
    <format dxfId="2363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6"/>
          </reference>
          <reference field="3" count="1" selected="0">
            <x v="1"/>
          </reference>
          <reference field="4" count="1">
            <x v="110"/>
          </reference>
        </references>
      </pivotArea>
    </format>
    <format dxfId="2362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7"/>
          </reference>
          <reference field="3" count="1" selected="0">
            <x v="1"/>
          </reference>
          <reference field="4" count="1">
            <x v="111"/>
          </reference>
        </references>
      </pivotArea>
    </format>
    <format dxfId="2361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8"/>
          </reference>
          <reference field="3" count="1" selected="0">
            <x v="1"/>
          </reference>
          <reference field="4" count="1">
            <x v="112"/>
          </reference>
        </references>
      </pivotArea>
    </format>
    <format dxfId="2360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39"/>
          </reference>
          <reference field="3" count="1" selected="0">
            <x v="1"/>
          </reference>
          <reference field="4" count="1">
            <x v="113"/>
          </reference>
        </references>
      </pivotArea>
    </format>
    <format dxfId="2359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40"/>
          </reference>
          <reference field="3" count="1" selected="0">
            <x v="1"/>
          </reference>
          <reference field="4" count="1">
            <x v="48"/>
          </reference>
        </references>
      </pivotArea>
    </format>
    <format dxfId="2358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41"/>
          </reference>
          <reference field="3" count="1" selected="0">
            <x v="1"/>
          </reference>
          <reference field="4" count="1">
            <x v="49"/>
          </reference>
        </references>
      </pivotArea>
    </format>
    <format dxfId="2357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42"/>
          </reference>
          <reference field="3" count="1" selected="0">
            <x v="1"/>
          </reference>
          <reference field="4" count="1">
            <x v="116"/>
          </reference>
        </references>
      </pivotArea>
    </format>
    <format dxfId="2356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43"/>
          </reference>
          <reference field="3" count="1" selected="0">
            <x v="1"/>
          </reference>
          <reference field="4" count="1">
            <x v="117"/>
          </reference>
        </references>
      </pivotArea>
    </format>
    <format dxfId="2355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44"/>
          </reference>
          <reference field="3" count="1" selected="0">
            <x v="1"/>
          </reference>
          <reference field="4" count="1">
            <x v="118"/>
          </reference>
        </references>
      </pivotArea>
    </format>
    <format dxfId="2354"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45"/>
          </reference>
          <reference field="3" count="1" selected="0">
            <x v="1"/>
          </reference>
          <reference field="4" count="1">
            <x v="119"/>
          </reference>
        </references>
      </pivotArea>
    </format>
    <format dxfId="2353"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352"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7"/>
          </reference>
          <reference field="3" count="1" selected="0">
            <x v="1"/>
          </reference>
          <reference field="4" count="1">
            <x v="50"/>
          </reference>
        </references>
      </pivotArea>
    </format>
    <format dxfId="2351"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8"/>
          </reference>
          <reference field="3" count="1" selected="0">
            <x v="1"/>
          </reference>
          <reference field="4" count="1">
            <x v="51"/>
          </reference>
        </references>
      </pivotArea>
    </format>
    <format dxfId="2350"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9"/>
          </reference>
          <reference field="3" count="1" selected="0">
            <x v="1"/>
          </reference>
          <reference field="4" count="1">
            <x v="52"/>
          </reference>
        </references>
      </pivotArea>
    </format>
    <format dxfId="2349"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50"/>
          </reference>
          <reference field="3" count="1" selected="0">
            <x v="1"/>
          </reference>
          <reference field="4" count="1">
            <x v="53"/>
          </reference>
        </references>
      </pivotArea>
    </format>
    <format dxfId="2348"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51"/>
          </reference>
          <reference field="3" count="1" selected="0">
            <x v="1"/>
          </reference>
          <reference field="4" count="1">
            <x v="54"/>
          </reference>
        </references>
      </pivotArea>
    </format>
    <format dxfId="2347"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52"/>
          </reference>
          <reference field="3" count="1" selected="0">
            <x v="1"/>
          </reference>
          <reference field="4" count="1">
            <x v="55"/>
          </reference>
        </references>
      </pivotArea>
    </format>
    <format dxfId="2346">
      <pivotArea dataOnly="0" labelOnly="1" outline="0" fieldPosition="0">
        <references count="5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3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345">
      <pivotArea dataOnly="0" labelOnly="1" outline="0" fieldPosition="0">
        <references count="5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4"/>
          </reference>
          <reference field="3" count="1" selected="0">
            <x v="1"/>
          </reference>
          <reference field="4" count="1">
            <x v="44"/>
          </reference>
        </references>
      </pivotArea>
    </format>
    <format dxfId="2344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5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343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6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342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7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341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8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340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9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339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0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2338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1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337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2"/>
          </reference>
          <reference field="3" count="1" selected="0">
            <x v="1"/>
          </reference>
          <reference field="4" count="1">
            <x v="25"/>
          </reference>
        </references>
      </pivotArea>
    </format>
    <format dxfId="2336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3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2335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4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2334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5"/>
          </reference>
          <reference field="3" count="1" selected="0">
            <x v="1"/>
          </reference>
          <reference field="4" count="1">
            <x v="65"/>
          </reference>
        </references>
      </pivotArea>
    </format>
    <format dxfId="2333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6"/>
          </reference>
          <reference field="3" count="1" selected="0">
            <x v="1"/>
          </reference>
          <reference field="4" count="1">
            <x v="66"/>
          </reference>
        </references>
      </pivotArea>
    </format>
    <format dxfId="2332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7"/>
          </reference>
          <reference field="3" count="1" selected="0">
            <x v="1"/>
          </reference>
          <reference field="4" count="1">
            <x v="67"/>
          </reference>
        </references>
      </pivotArea>
    </format>
    <format dxfId="2331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8"/>
          </reference>
          <reference field="3" count="1" selected="0">
            <x v="1"/>
          </reference>
          <reference field="4" count="1">
            <x v="68"/>
          </reference>
        </references>
      </pivotArea>
    </format>
    <format dxfId="2330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69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2329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70"/>
          </reference>
          <reference field="3" count="1" selected="0">
            <x v="1"/>
          </reference>
          <reference field="4" count="1">
            <x v="28"/>
          </reference>
        </references>
      </pivotArea>
    </format>
    <format dxfId="2328"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71"/>
          </reference>
          <reference field="3" count="1" selected="0">
            <x v="1"/>
          </reference>
          <reference field="4" count="1">
            <x v="30"/>
          </reference>
        </references>
      </pivotArea>
    </format>
    <format dxfId="2327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2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326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3"/>
          </reference>
          <reference field="3" count="1" selected="0">
            <x v="1"/>
          </reference>
          <reference field="4" count="1">
            <x v="182"/>
          </reference>
        </references>
      </pivotArea>
    </format>
    <format dxfId="2325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4"/>
          </reference>
          <reference field="3" count="1" selected="0">
            <x v="1"/>
          </reference>
          <reference field="4" count="1">
            <x v="183"/>
          </reference>
        </references>
      </pivotArea>
    </format>
    <format dxfId="2324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5"/>
          </reference>
          <reference field="3" count="1" selected="0">
            <x v="1"/>
          </reference>
          <reference field="4" count="1">
            <x v="7"/>
          </reference>
        </references>
      </pivotArea>
    </format>
    <format dxfId="2323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6"/>
          </reference>
          <reference field="3" count="1" selected="0">
            <x v="1"/>
          </reference>
          <reference field="4" count="1">
            <x v="184"/>
          </reference>
        </references>
      </pivotArea>
    </format>
    <format dxfId="2322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7"/>
          </reference>
          <reference field="3" count="1" selected="0">
            <x v="1"/>
          </reference>
          <reference field="4" count="1">
            <x v="185"/>
          </reference>
        </references>
      </pivotArea>
    </format>
    <format dxfId="2321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8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2320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9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319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80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2318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81"/>
          </reference>
          <reference field="3" count="1" selected="0">
            <x v="1"/>
          </reference>
          <reference field="4" count="1">
            <x v="4"/>
          </reference>
        </references>
      </pivotArea>
    </format>
    <format dxfId="2317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82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2316"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83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2315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4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314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5"/>
          </reference>
          <reference field="3" count="1" selected="0">
            <x v="1"/>
          </reference>
          <reference field="4" count="1">
            <x v="31"/>
          </reference>
        </references>
      </pivotArea>
    </format>
    <format dxfId="2313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6"/>
          </reference>
          <reference field="3" count="1" selected="0">
            <x v="1"/>
          </reference>
          <reference field="4" count="1">
            <x v="186"/>
          </reference>
        </references>
      </pivotArea>
    </format>
    <format dxfId="2312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7"/>
          </reference>
          <reference field="3" count="1" selected="0">
            <x v="1"/>
          </reference>
          <reference field="4" count="1">
            <x v="187"/>
          </reference>
        </references>
      </pivotArea>
    </format>
    <format dxfId="2311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8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310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9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309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90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308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91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307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92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2306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93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305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94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2304"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95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303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302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7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301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8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300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9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299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400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298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401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297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402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2296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403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295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404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2294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405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2293"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406"/>
          </reference>
          <reference field="3" count="1" selected="0">
            <x v="1"/>
          </reference>
          <reference field="4" count="1">
            <x v="28"/>
          </reference>
        </references>
      </pivotArea>
    </format>
    <format dxfId="2292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7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291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8"/>
          </reference>
          <reference field="3" count="1" selected="0">
            <x v="1"/>
          </reference>
          <reference field="4" count="1">
            <x v="184"/>
          </reference>
        </references>
      </pivotArea>
    </format>
    <format dxfId="2290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9"/>
          </reference>
          <reference field="3" count="1" selected="0">
            <x v="1"/>
          </reference>
          <reference field="4" count="1">
            <x v="185"/>
          </reference>
        </references>
      </pivotArea>
    </format>
    <format dxfId="2289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2288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1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287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2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2286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3"/>
          </reference>
          <reference field="3" count="1" selected="0">
            <x v="1"/>
          </reference>
          <reference field="4" count="1">
            <x v="4"/>
          </reference>
        </references>
      </pivotArea>
    </format>
    <format dxfId="2285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4"/>
          </reference>
          <reference field="3" count="1" selected="0">
            <x v="1"/>
          </reference>
          <reference field="4" count="1">
            <x v="5"/>
          </reference>
        </references>
      </pivotArea>
    </format>
    <format dxfId="2284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5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2283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6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2282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7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2281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8"/>
          </reference>
          <reference field="3" count="1" selected="0">
            <x v="1"/>
          </reference>
          <reference field="4" count="1">
            <x v="10"/>
          </reference>
        </references>
      </pivotArea>
    </format>
    <format dxfId="2280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19"/>
          </reference>
          <reference field="3" count="1" selected="0">
            <x v="1"/>
          </reference>
          <reference field="4" count="1">
            <x v="11"/>
          </reference>
        </references>
      </pivotArea>
    </format>
    <format dxfId="2279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20"/>
          </reference>
          <reference field="3" count="1" selected="0">
            <x v="1"/>
          </reference>
          <reference field="4" count="1">
            <x v="12"/>
          </reference>
        </references>
      </pivotArea>
    </format>
    <format dxfId="2278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21"/>
          </reference>
          <reference field="3" count="1" selected="0">
            <x v="1"/>
          </reference>
          <reference field="4" count="1">
            <x v="13"/>
          </reference>
        </references>
      </pivotArea>
    </format>
    <format dxfId="2277"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22"/>
          </reference>
          <reference field="3" count="1" selected="0">
            <x v="1"/>
          </reference>
          <reference field="4" count="1">
            <x v="14"/>
          </reference>
        </references>
      </pivotArea>
    </format>
    <format dxfId="2276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3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275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4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274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5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273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6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272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7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271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8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2270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9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269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0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268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1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2267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2"/>
          </reference>
          <reference field="3" count="1" selected="0">
            <x v="1"/>
          </reference>
          <reference field="4" count="1">
            <x v="24"/>
          </reference>
        </references>
      </pivotArea>
    </format>
    <format dxfId="2266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3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2265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4"/>
          </reference>
          <reference field="3" count="1" selected="0">
            <x v="1"/>
          </reference>
          <reference field="4" count="1">
            <x v="28"/>
          </reference>
        </references>
      </pivotArea>
    </format>
    <format dxfId="2264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5"/>
          </reference>
          <reference field="3" count="1" selected="0">
            <x v="1"/>
          </reference>
          <reference field="4" count="1">
            <x v="30"/>
          </reference>
        </references>
      </pivotArea>
    </format>
    <format dxfId="2263"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6"/>
          </reference>
          <reference field="3" count="1" selected="0">
            <x v="1"/>
          </reference>
          <reference field="4" count="1">
            <x v="76"/>
          </reference>
        </references>
      </pivotArea>
    </format>
    <format dxfId="2262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37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261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38"/>
          </reference>
          <reference field="3" count="1" selected="0">
            <x v="1"/>
          </reference>
          <reference field="4" count="1">
            <x v="50"/>
          </reference>
        </references>
      </pivotArea>
    </format>
    <format dxfId="2260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39"/>
          </reference>
          <reference field="3" count="1" selected="0">
            <x v="1"/>
          </reference>
          <reference field="4" count="1">
            <x v="51"/>
          </reference>
        </references>
      </pivotArea>
    </format>
    <format dxfId="2259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0"/>
          </reference>
          <reference field="3" count="1" selected="0">
            <x v="1"/>
          </reference>
          <reference field="4" count="1">
            <x v="52"/>
          </reference>
        </references>
      </pivotArea>
    </format>
    <format dxfId="2258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1"/>
          </reference>
          <reference field="3" count="1" selected="0">
            <x v="1"/>
          </reference>
          <reference field="4" count="1">
            <x v="53"/>
          </reference>
        </references>
      </pivotArea>
    </format>
    <format dxfId="2257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2"/>
          </reference>
          <reference field="3" count="1" selected="0">
            <x v="1"/>
          </reference>
          <reference field="4" count="1">
            <x v="54"/>
          </reference>
        </references>
      </pivotArea>
    </format>
    <format dxfId="2256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3"/>
          </reference>
          <reference field="3" count="1" selected="0">
            <x v="1"/>
          </reference>
          <reference field="4" count="1">
            <x v="55"/>
          </reference>
        </references>
      </pivotArea>
    </format>
    <format dxfId="2255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4"/>
          </reference>
          <reference field="3" count="1" selected="0">
            <x v="1"/>
          </reference>
          <reference field="4" count="1">
            <x v="56"/>
          </reference>
        </references>
      </pivotArea>
    </format>
    <format dxfId="2254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5"/>
          </reference>
          <reference field="3" count="1" selected="0">
            <x v="1"/>
          </reference>
          <reference field="4" count="1">
            <x v="57"/>
          </reference>
        </references>
      </pivotArea>
    </format>
    <format dxfId="2253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6"/>
          </reference>
          <reference field="3" count="1" selected="0">
            <x v="1"/>
          </reference>
          <reference field="4" count="1">
            <x v="58"/>
          </reference>
        </references>
      </pivotArea>
    </format>
    <format dxfId="2252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7"/>
          </reference>
          <reference field="3" count="1" selected="0">
            <x v="1"/>
          </reference>
          <reference field="4" count="1">
            <x v="59"/>
          </reference>
        </references>
      </pivotArea>
    </format>
    <format dxfId="2251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8"/>
          </reference>
          <reference field="3" count="1" selected="0">
            <x v="1"/>
          </reference>
          <reference field="4" count="1">
            <x v="60"/>
          </reference>
        </references>
      </pivotArea>
    </format>
    <format dxfId="2250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49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249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0"/>
          </reference>
          <reference field="3" count="1" selected="0">
            <x v="1"/>
          </reference>
          <reference field="4" count="1">
            <x v="44"/>
          </reference>
        </references>
      </pivotArea>
    </format>
    <format dxfId="2248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1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247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2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246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3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2245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4"/>
          </reference>
          <reference field="3" count="1" selected="0">
            <x v="1"/>
          </reference>
          <reference field="4" count="1">
            <x v="24"/>
          </reference>
        </references>
      </pivotArea>
    </format>
    <format dxfId="2244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5"/>
          </reference>
          <reference field="3" count="1" selected="0">
            <x v="1"/>
          </reference>
          <reference field="4" count="1">
            <x v="63"/>
          </reference>
        </references>
      </pivotArea>
    </format>
    <format dxfId="2243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6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242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7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2241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8"/>
          </reference>
          <reference field="3" count="1" selected="0">
            <x v="1"/>
          </reference>
          <reference field="4" count="1">
            <x v="25"/>
          </reference>
        </references>
      </pivotArea>
    </format>
    <format dxfId="2240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59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2239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0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2238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1"/>
          </reference>
          <reference field="3" count="1" selected="0">
            <x v="1"/>
          </reference>
          <reference field="4" count="1">
            <x v="65"/>
          </reference>
        </references>
      </pivotArea>
    </format>
    <format dxfId="2237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2"/>
          </reference>
          <reference field="3" count="1" selected="0">
            <x v="1"/>
          </reference>
          <reference field="4" count="1">
            <x v="66"/>
          </reference>
        </references>
      </pivotArea>
    </format>
    <format dxfId="2236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3"/>
          </reference>
          <reference field="3" count="1" selected="0">
            <x v="1"/>
          </reference>
          <reference field="4" count="1">
            <x v="67"/>
          </reference>
        </references>
      </pivotArea>
    </format>
    <format dxfId="2235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4"/>
          </reference>
          <reference field="3" count="1" selected="0">
            <x v="1"/>
          </reference>
          <reference field="4" count="1">
            <x v="68"/>
          </reference>
        </references>
      </pivotArea>
    </format>
    <format dxfId="2234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5"/>
          </reference>
          <reference field="3" count="1" selected="0">
            <x v="1"/>
          </reference>
          <reference field="4" count="1">
            <x v="69"/>
          </reference>
        </references>
      </pivotArea>
    </format>
    <format dxfId="2233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6"/>
          </reference>
          <reference field="3" count="1" selected="0">
            <x v="1"/>
          </reference>
          <reference field="4" count="1">
            <x v="70"/>
          </reference>
        </references>
      </pivotArea>
    </format>
    <format dxfId="2232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7"/>
          </reference>
          <reference field="3" count="1" selected="0">
            <x v="1"/>
          </reference>
          <reference field="4" count="1">
            <x v="71"/>
          </reference>
        </references>
      </pivotArea>
    </format>
    <format dxfId="2231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8"/>
          </reference>
          <reference field="3" count="1" selected="0">
            <x v="1"/>
          </reference>
          <reference field="4" count="1">
            <x v="72"/>
          </reference>
        </references>
      </pivotArea>
    </format>
    <format dxfId="2230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69"/>
          </reference>
          <reference field="3" count="1" selected="0">
            <x v="1"/>
          </reference>
          <reference field="4" count="1">
            <x v="73"/>
          </reference>
        </references>
      </pivotArea>
    </format>
    <format dxfId="2229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0"/>
          </reference>
          <reference field="3" count="1" selected="0">
            <x v="1"/>
          </reference>
          <reference field="4" count="1">
            <x v="74"/>
          </reference>
        </references>
      </pivotArea>
    </format>
    <format dxfId="2228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1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227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2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226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3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2225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4"/>
          </reference>
          <reference field="3" count="1" selected="0">
            <x v="1"/>
          </reference>
          <reference field="4" count="1">
            <x v="28"/>
          </reference>
        </references>
      </pivotArea>
    </format>
    <format dxfId="2224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5"/>
          </reference>
          <reference field="3" count="1" selected="0">
            <x v="1"/>
          </reference>
          <reference field="4" count="1">
            <x v="30"/>
          </reference>
        </references>
      </pivotArea>
    </format>
    <format dxfId="2223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6"/>
          </reference>
          <reference field="3" count="1" selected="0">
            <x v="1"/>
          </reference>
          <reference field="4" count="1">
            <x v="76"/>
          </reference>
        </references>
      </pivotArea>
    </format>
    <format dxfId="2222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7"/>
          </reference>
          <reference field="3" count="1" selected="0">
            <x v="1"/>
          </reference>
          <reference field="4" count="1">
            <x v="77"/>
          </reference>
        </references>
      </pivotArea>
    </format>
    <format dxfId="2221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8"/>
          </reference>
          <reference field="3" count="1" selected="0">
            <x v="1"/>
          </reference>
          <reference field="4" count="1">
            <x v="322"/>
          </reference>
        </references>
      </pivotArea>
    </format>
    <format dxfId="2220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79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2219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80"/>
          </reference>
          <reference field="3" count="1" selected="0">
            <x v="1"/>
          </reference>
          <reference field="4" count="1">
            <x v="81"/>
          </reference>
        </references>
      </pivotArea>
    </format>
    <format dxfId="2218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81"/>
          </reference>
          <reference field="3" count="1" selected="0">
            <x v="1"/>
          </reference>
          <reference field="4" count="1">
            <x v="82"/>
          </reference>
        </references>
      </pivotArea>
    </format>
    <format dxfId="2217"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82"/>
          </reference>
          <reference field="3" count="1" selected="0">
            <x v="1"/>
          </reference>
          <reference field="4" count="1">
            <x v="87"/>
          </reference>
        </references>
      </pivotArea>
    </format>
    <format dxfId="2216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3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215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4"/>
          </reference>
          <reference field="3" count="1" selected="0">
            <x v="1"/>
          </reference>
          <reference field="4" count="1">
            <x v="40"/>
          </reference>
        </references>
      </pivotArea>
    </format>
    <format dxfId="2214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5"/>
          </reference>
          <reference field="3" count="1" selected="0">
            <x v="1"/>
          </reference>
          <reference field="4" count="1">
            <x v="45"/>
          </reference>
        </references>
      </pivotArea>
    </format>
    <format dxfId="2213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6"/>
          </reference>
          <reference field="3" count="1" selected="0">
            <x v="1"/>
          </reference>
          <reference field="4" count="1">
            <x v="96"/>
          </reference>
        </references>
      </pivotArea>
    </format>
    <format dxfId="2212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7"/>
          </reference>
          <reference field="3" count="1" selected="0">
            <x v="1"/>
          </reference>
          <reference field="4" count="1">
            <x v="97"/>
          </reference>
        </references>
      </pivotArea>
    </format>
    <format dxfId="2211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8"/>
          </reference>
          <reference field="3" count="1" selected="0">
            <x v="1"/>
          </reference>
          <reference field="4" count="1">
            <x v="98"/>
          </reference>
        </references>
      </pivotArea>
    </format>
    <format dxfId="2210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9"/>
          </reference>
          <reference field="3" count="1" selected="0">
            <x v="1"/>
          </reference>
          <reference field="4" count="1">
            <x v="188"/>
          </reference>
        </references>
      </pivotArea>
    </format>
    <format dxfId="2209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90"/>
          </reference>
          <reference field="3" count="1" selected="0">
            <x v="1"/>
          </reference>
          <reference field="4" count="1">
            <x v="42"/>
          </reference>
        </references>
      </pivotArea>
    </format>
    <format dxfId="2208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91"/>
          </reference>
          <reference field="3" count="1" selected="0">
            <x v="1"/>
          </reference>
          <reference field="4" count="1">
            <x v="47"/>
          </reference>
        </references>
      </pivotArea>
    </format>
    <format dxfId="2207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92"/>
          </reference>
          <reference field="3" count="1" selected="0">
            <x v="1"/>
          </reference>
          <reference field="4" count="1">
            <x v="48"/>
          </reference>
        </references>
      </pivotArea>
    </format>
    <format dxfId="2206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93"/>
          </reference>
          <reference field="3" count="1" selected="0">
            <x v="1"/>
          </reference>
          <reference field="4" count="1">
            <x v="49"/>
          </reference>
        </references>
      </pivotArea>
    </format>
    <format dxfId="2205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94"/>
          </reference>
          <reference field="3" count="1" selected="0">
            <x v="1"/>
          </reference>
          <reference field="4" count="1">
            <x v="116"/>
          </reference>
        </references>
      </pivotArea>
    </format>
    <format dxfId="2204"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95"/>
          </reference>
          <reference field="3" count="1" selected="0">
            <x v="1"/>
          </reference>
          <reference field="4" count="1">
            <x v="117"/>
          </reference>
        </references>
      </pivotArea>
    </format>
    <format dxfId="2203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202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7"/>
          </reference>
          <reference field="3" count="1" selected="0">
            <x v="1"/>
          </reference>
          <reference field="4" count="1">
            <x v="51"/>
          </reference>
        </references>
      </pivotArea>
    </format>
    <format dxfId="2201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8"/>
          </reference>
          <reference field="3" count="1" selected="0">
            <x v="1"/>
          </reference>
          <reference field="4" count="1">
            <x v="52"/>
          </reference>
        </references>
      </pivotArea>
    </format>
    <format dxfId="2200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9"/>
          </reference>
          <reference field="3" count="1" selected="0">
            <x v="1"/>
          </reference>
          <reference field="4" count="1">
            <x v="53"/>
          </reference>
        </references>
      </pivotArea>
    </format>
    <format dxfId="2199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0"/>
          </reference>
          <reference field="3" count="1" selected="0">
            <x v="1"/>
          </reference>
          <reference field="4" count="1">
            <x v="54"/>
          </reference>
        </references>
      </pivotArea>
    </format>
    <format dxfId="2198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1"/>
          </reference>
          <reference field="3" count="1" selected="0">
            <x v="1"/>
          </reference>
          <reference field="4" count="1">
            <x v="55"/>
          </reference>
        </references>
      </pivotArea>
    </format>
    <format dxfId="2197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2"/>
          </reference>
          <reference field="3" count="1" selected="0">
            <x v="1"/>
          </reference>
          <reference field="4" count="1">
            <x v="56"/>
          </reference>
        </references>
      </pivotArea>
    </format>
    <format dxfId="2196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3"/>
          </reference>
          <reference field="3" count="1" selected="0">
            <x v="1"/>
          </reference>
          <reference field="4" count="1">
            <x v="57"/>
          </reference>
        </references>
      </pivotArea>
    </format>
    <format dxfId="2195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4"/>
          </reference>
          <reference field="3" count="1" selected="0">
            <x v="1"/>
          </reference>
          <reference field="4" count="1">
            <x v="58"/>
          </reference>
        </references>
      </pivotArea>
    </format>
    <format dxfId="2194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5"/>
          </reference>
          <reference field="3" count="1" selected="0">
            <x v="1"/>
          </reference>
          <reference field="4" count="1">
            <x v="59"/>
          </reference>
        </references>
      </pivotArea>
    </format>
    <format dxfId="2193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6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192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7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191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8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190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09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2189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0"/>
          </reference>
          <reference field="3" count="1" selected="0">
            <x v="1"/>
          </reference>
          <reference field="4" count="1">
            <x v="24"/>
          </reference>
        </references>
      </pivotArea>
    </format>
    <format dxfId="2188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1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187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2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2186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3"/>
          </reference>
          <reference field="3" count="1" selected="0">
            <x v="1"/>
          </reference>
          <reference field="4" count="1">
            <x v="25"/>
          </reference>
        </references>
      </pivotArea>
    </format>
    <format dxfId="2185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4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2184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5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2183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6"/>
          </reference>
          <reference field="3" count="1" selected="0">
            <x v="1"/>
          </reference>
          <reference field="4" count="1">
            <x v="65"/>
          </reference>
        </references>
      </pivotArea>
    </format>
    <format dxfId="2182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7"/>
          </reference>
          <reference field="3" count="1" selected="0">
            <x v="1"/>
          </reference>
          <reference field="4" count="1">
            <x v="66"/>
          </reference>
        </references>
      </pivotArea>
    </format>
    <format dxfId="2181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8"/>
          </reference>
          <reference field="3" count="1" selected="0">
            <x v="1"/>
          </reference>
          <reference field="4" count="1">
            <x v="67"/>
          </reference>
        </references>
      </pivotArea>
    </format>
    <format dxfId="2180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19"/>
          </reference>
          <reference field="3" count="1" selected="0">
            <x v="1"/>
          </reference>
          <reference field="4" count="1">
            <x v="68"/>
          </reference>
        </references>
      </pivotArea>
    </format>
    <format dxfId="2179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0"/>
          </reference>
          <reference field="3" count="1" selected="0">
            <x v="1"/>
          </reference>
          <reference field="4" count="1">
            <x v="69"/>
          </reference>
        </references>
      </pivotArea>
    </format>
    <format dxfId="2178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1"/>
          </reference>
          <reference field="3" count="1" selected="0">
            <x v="1"/>
          </reference>
          <reference field="4" count="1">
            <x v="70"/>
          </reference>
        </references>
      </pivotArea>
    </format>
    <format dxfId="2177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2"/>
          </reference>
          <reference field="3" count="1" selected="0">
            <x v="1"/>
          </reference>
          <reference field="4" count="1">
            <x v="71"/>
          </reference>
        </references>
      </pivotArea>
    </format>
    <format dxfId="2176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3"/>
          </reference>
          <reference field="3" count="1" selected="0">
            <x v="1"/>
          </reference>
          <reference field="4" count="1">
            <x v="72"/>
          </reference>
        </references>
      </pivotArea>
    </format>
    <format dxfId="2175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4"/>
          </reference>
          <reference field="3" count="1" selected="0">
            <x v="1"/>
          </reference>
          <reference field="4" count="1">
            <x v="73"/>
          </reference>
        </references>
      </pivotArea>
    </format>
    <format dxfId="2174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5"/>
          </reference>
          <reference field="3" count="1" selected="0">
            <x v="1"/>
          </reference>
          <reference field="4" count="1">
            <x v="74"/>
          </reference>
        </references>
      </pivotArea>
    </format>
    <format dxfId="2173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6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172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7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171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8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2170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29"/>
          </reference>
          <reference field="3" count="1" selected="0">
            <x v="1"/>
          </reference>
          <reference field="4" count="1">
            <x v="28"/>
          </reference>
        </references>
      </pivotArea>
    </format>
    <format dxfId="2169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30"/>
          </reference>
          <reference field="3" count="1" selected="0">
            <x v="1"/>
          </reference>
          <reference field="4" count="1">
            <x v="30"/>
          </reference>
        </references>
      </pivotArea>
    </format>
    <format dxfId="2168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31"/>
          </reference>
          <reference field="3" count="1" selected="0">
            <x v="1"/>
          </reference>
          <reference field="4" count="1">
            <x v="76"/>
          </reference>
        </references>
      </pivotArea>
    </format>
    <format dxfId="2167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32"/>
          </reference>
          <reference field="3" count="1" selected="0">
            <x v="1"/>
          </reference>
          <reference field="4" count="1">
            <x v="77"/>
          </reference>
        </references>
      </pivotArea>
    </format>
    <format dxfId="2166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33"/>
          </reference>
          <reference field="3" count="1" selected="0">
            <x v="1"/>
          </reference>
          <reference field="4" count="1">
            <x v="322"/>
          </reference>
        </references>
      </pivotArea>
    </format>
    <format dxfId="2165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34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2164"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535"/>
          </reference>
          <reference field="3" count="1" selected="0">
            <x v="1"/>
          </reference>
          <reference field="4" count="1">
            <x v="87"/>
          </reference>
        </references>
      </pivotArea>
    </format>
    <format dxfId="2163"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36"/>
          </reference>
          <reference field="2" count="1" selected="0">
            <x v="53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162"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36"/>
          </reference>
          <reference field="2" count="1" selected="0">
            <x v="537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161"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36"/>
          </reference>
          <reference field="2" count="1" selected="0">
            <x v="538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160"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39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159"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40"/>
          </reference>
          <reference field="3" count="1" selected="0">
            <x v="1"/>
          </reference>
          <reference field="4" count="1">
            <x v="189"/>
          </reference>
        </references>
      </pivotArea>
    </format>
    <format dxfId="2158"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41"/>
          </reference>
          <reference field="3" count="1" selected="0">
            <x v="1"/>
          </reference>
          <reference field="4" count="1">
            <x v="190"/>
          </reference>
        </references>
      </pivotArea>
    </format>
    <format dxfId="2157"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42"/>
          </reference>
          <reference field="3" count="1" selected="0">
            <x v="1"/>
          </reference>
          <reference field="4" count="1">
            <x v="176"/>
          </reference>
        </references>
      </pivotArea>
    </format>
    <format dxfId="2156"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3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155"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4"/>
          </reference>
          <reference field="3" count="1" selected="0">
            <x v="1"/>
          </reference>
          <reference field="4" count="1">
            <x v="191"/>
          </reference>
        </references>
      </pivotArea>
    </format>
    <format dxfId="2154"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5"/>
          </reference>
          <reference field="3" count="1" selected="0">
            <x v="1"/>
          </reference>
          <reference field="4" count="1">
            <x v="192"/>
          </reference>
        </references>
      </pivotArea>
    </format>
    <format dxfId="2153"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6"/>
          </reference>
          <reference field="3" count="1" selected="0">
            <x v="1"/>
          </reference>
          <reference field="4" count="1">
            <x v="1048832"/>
          </reference>
        </references>
      </pivotArea>
    </format>
    <format dxfId="2152"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7"/>
          </reference>
          <reference field="3" count="1" selected="0">
            <x v="1"/>
          </reference>
          <reference field="4" count="1">
            <x v="1048832"/>
          </reference>
        </references>
      </pivotArea>
    </format>
    <format dxfId="2151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48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150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49"/>
          </reference>
          <reference field="3" count="1" selected="0">
            <x v="1"/>
          </reference>
          <reference field="4" count="1">
            <x v="193"/>
          </reference>
        </references>
      </pivotArea>
    </format>
    <format dxfId="2149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0"/>
          </reference>
          <reference field="3" count="1" selected="0">
            <x v="1"/>
          </reference>
          <reference field="4" count="1">
            <x v="194"/>
          </reference>
        </references>
      </pivotArea>
    </format>
    <format dxfId="2148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1"/>
          </reference>
          <reference field="3" count="1" selected="0">
            <x v="1"/>
          </reference>
          <reference field="4" count="1">
            <x v="195"/>
          </reference>
        </references>
      </pivotArea>
    </format>
    <format dxfId="2147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2"/>
          </reference>
          <reference field="3" count="1" selected="0">
            <x v="1"/>
          </reference>
          <reference field="4" count="1">
            <x v="196"/>
          </reference>
        </references>
      </pivotArea>
    </format>
    <format dxfId="2146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3"/>
          </reference>
          <reference field="3" count="1" selected="0">
            <x v="1"/>
          </reference>
          <reference field="4" count="1">
            <x v="197"/>
          </reference>
        </references>
      </pivotArea>
    </format>
    <format dxfId="2145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4"/>
          </reference>
          <reference field="3" count="1" selected="0">
            <x v="1"/>
          </reference>
          <reference field="4" count="1">
            <x v="198"/>
          </reference>
        </references>
      </pivotArea>
    </format>
    <format dxfId="2144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5"/>
          </reference>
          <reference field="3" count="1" selected="0">
            <x v="1"/>
          </reference>
          <reference field="4" count="1">
            <x v="199"/>
          </reference>
        </references>
      </pivotArea>
    </format>
    <format dxfId="2143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6"/>
          </reference>
          <reference field="3" count="1" selected="0">
            <x v="1"/>
          </reference>
          <reference field="4" count="1">
            <x v="200"/>
          </reference>
        </references>
      </pivotArea>
    </format>
    <format dxfId="2142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7"/>
          </reference>
          <reference field="3" count="1" selected="0">
            <x v="1"/>
          </reference>
          <reference field="4" count="1">
            <x v="201"/>
          </reference>
        </references>
      </pivotArea>
    </format>
    <format dxfId="2141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8"/>
          </reference>
          <reference field="3" count="1" selected="0">
            <x v="1"/>
          </reference>
          <reference field="4" count="1">
            <x v="202"/>
          </reference>
        </references>
      </pivotArea>
    </format>
    <format dxfId="2140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9"/>
          </reference>
          <reference field="3" count="1" selected="0">
            <x v="1"/>
          </reference>
          <reference field="4" count="1">
            <x v="203"/>
          </reference>
        </references>
      </pivotArea>
    </format>
    <format dxfId="2139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0"/>
          </reference>
          <reference field="3" count="1" selected="0">
            <x v="1"/>
          </reference>
          <reference field="4" count="1">
            <x v="204"/>
          </reference>
        </references>
      </pivotArea>
    </format>
    <format dxfId="2138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1"/>
          </reference>
          <reference field="3" count="1" selected="0">
            <x v="1"/>
          </reference>
          <reference field="4" count="1">
            <x v="205"/>
          </reference>
        </references>
      </pivotArea>
    </format>
    <format dxfId="2137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2"/>
          </reference>
          <reference field="3" count="1" selected="0">
            <x v="1"/>
          </reference>
          <reference field="4" count="1">
            <x v="206"/>
          </reference>
        </references>
      </pivotArea>
    </format>
    <format dxfId="2136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3"/>
          </reference>
          <reference field="3" count="1" selected="0">
            <x v="1"/>
          </reference>
          <reference field="4" count="1">
            <x v="207"/>
          </reference>
        </references>
      </pivotArea>
    </format>
    <format dxfId="2135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4"/>
          </reference>
          <reference field="3" count="1" selected="0">
            <x v="1"/>
          </reference>
          <reference field="4" count="1">
            <x v="31"/>
          </reference>
        </references>
      </pivotArea>
    </format>
    <format dxfId="2134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5"/>
          </reference>
          <reference field="3" count="1" selected="0">
            <x v="1"/>
          </reference>
          <reference field="4" count="1">
            <x v="186"/>
          </reference>
        </references>
      </pivotArea>
    </format>
    <format dxfId="2133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6"/>
          </reference>
          <reference field="3" count="1" selected="0">
            <x v="1"/>
          </reference>
          <reference field="4" count="1">
            <x v="208"/>
          </reference>
        </references>
      </pivotArea>
    </format>
    <format dxfId="2132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7"/>
          </reference>
          <reference field="3" count="1" selected="0">
            <x v="1"/>
          </reference>
          <reference field="4" count="1">
            <x v="209"/>
          </reference>
        </references>
      </pivotArea>
    </format>
    <format dxfId="2131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8"/>
          </reference>
          <reference field="3" count="1" selected="0">
            <x v="1"/>
          </reference>
          <reference field="4" count="1">
            <x v="210"/>
          </reference>
        </references>
      </pivotArea>
    </format>
    <format dxfId="2130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9"/>
          </reference>
          <reference field="3" count="1" selected="0">
            <x v="1"/>
          </reference>
          <reference field="4" count="1">
            <x v="211"/>
          </reference>
        </references>
      </pivotArea>
    </format>
    <format dxfId="2129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0"/>
          </reference>
          <reference field="3" count="1" selected="0">
            <x v="1"/>
          </reference>
          <reference field="4" count="1">
            <x v="212"/>
          </reference>
        </references>
      </pivotArea>
    </format>
    <format dxfId="2128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1"/>
          </reference>
          <reference field="3" count="1" selected="0">
            <x v="1"/>
          </reference>
          <reference field="4" count="1">
            <x v="213"/>
          </reference>
        </references>
      </pivotArea>
    </format>
    <format dxfId="2127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2"/>
          </reference>
          <reference field="3" count="1" selected="0">
            <x v="1"/>
          </reference>
          <reference field="4" count="1">
            <x v="35"/>
          </reference>
        </references>
      </pivotArea>
    </format>
    <format dxfId="2126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3"/>
          </reference>
          <reference field="3" count="1" selected="0">
            <x v="1"/>
          </reference>
          <reference field="4" count="1">
            <x v="187"/>
          </reference>
        </references>
      </pivotArea>
    </format>
    <format dxfId="2125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4"/>
          </reference>
          <reference field="3" count="1" selected="0">
            <x v="1"/>
          </reference>
          <reference field="4" count="1">
            <x v="214"/>
          </reference>
        </references>
      </pivotArea>
    </format>
    <format dxfId="2124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5"/>
          </reference>
          <reference field="3" count="1" selected="0">
            <x v="1"/>
          </reference>
          <reference field="4" count="1">
            <x v="215"/>
          </reference>
        </references>
      </pivotArea>
    </format>
    <format dxfId="2123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6"/>
          </reference>
          <reference field="3" count="1" selected="0">
            <x v="1"/>
          </reference>
          <reference field="4" count="1">
            <x v="216"/>
          </reference>
        </references>
      </pivotArea>
    </format>
    <format dxfId="2122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7"/>
          </reference>
          <reference field="3" count="1" selected="0">
            <x v="1"/>
          </reference>
          <reference field="4" count="1">
            <x v="217"/>
          </reference>
        </references>
      </pivotArea>
    </format>
    <format dxfId="2121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8"/>
          </reference>
          <reference field="3" count="1" selected="0">
            <x v="1"/>
          </reference>
          <reference field="4" count="1">
            <x v="218"/>
          </reference>
        </references>
      </pivotArea>
    </format>
    <format dxfId="2120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9"/>
          </reference>
          <reference field="3" count="1" selected="0">
            <x v="1"/>
          </reference>
          <reference field="4" count="1">
            <x v="219"/>
          </reference>
        </references>
      </pivotArea>
    </format>
    <format dxfId="2119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80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118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81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117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82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116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83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115"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84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2114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5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113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6"/>
          </reference>
          <reference field="3" count="1" selected="0">
            <x v="1"/>
          </reference>
          <reference field="4" count="1">
            <x v="220"/>
          </reference>
        </references>
      </pivotArea>
    </format>
    <format dxfId="2112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7"/>
          </reference>
          <reference field="3" count="1" selected="0">
            <x v="1"/>
          </reference>
          <reference field="4" count="1">
            <x v="221"/>
          </reference>
        </references>
      </pivotArea>
    </format>
    <format dxfId="2111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8"/>
          </reference>
          <reference field="3" count="1" selected="0">
            <x v="1"/>
          </reference>
          <reference field="4" count="1">
            <x v="222"/>
          </reference>
        </references>
      </pivotArea>
    </format>
    <format dxfId="2110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9"/>
          </reference>
          <reference field="3" count="1" selected="0">
            <x v="1"/>
          </reference>
          <reference field="4" count="1">
            <x v="223"/>
          </reference>
        </references>
      </pivotArea>
    </format>
    <format dxfId="2109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90"/>
          </reference>
          <reference field="3" count="1" selected="0">
            <x v="1"/>
          </reference>
          <reference field="4" count="1">
            <x v="224"/>
          </reference>
        </references>
      </pivotArea>
    </format>
    <format dxfId="2108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91"/>
          </reference>
          <reference field="3" count="1" selected="0">
            <x v="1"/>
          </reference>
          <reference field="4" count="1">
            <x v="225"/>
          </reference>
        </references>
      </pivotArea>
    </format>
    <format dxfId="2107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92"/>
          </reference>
          <reference field="3" count="1" selected="0">
            <x v="1"/>
          </reference>
          <reference field="4" count="1">
            <x v="226"/>
          </reference>
        </references>
      </pivotArea>
    </format>
    <format dxfId="2106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93"/>
          </reference>
          <reference field="3" count="1" selected="0">
            <x v="1"/>
          </reference>
          <reference field="4" count="1">
            <x v="227"/>
          </reference>
        </references>
      </pivotArea>
    </format>
    <format dxfId="2105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94"/>
          </reference>
          <reference field="3" count="1" selected="0">
            <x v="1"/>
          </reference>
          <reference field="4" count="1">
            <x v="228"/>
          </reference>
        </references>
      </pivotArea>
    </format>
    <format dxfId="2104"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95"/>
          </reference>
          <reference field="3" count="1" selected="0">
            <x v="1"/>
          </reference>
          <reference field="4" count="1">
            <x v="229"/>
          </reference>
        </references>
      </pivotArea>
    </format>
    <format dxfId="2103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102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7"/>
          </reference>
          <reference field="3" count="1" selected="0">
            <x v="1"/>
          </reference>
          <reference field="4" count="1">
            <x v="31"/>
          </reference>
        </references>
      </pivotArea>
    </format>
    <format dxfId="2101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8"/>
          </reference>
          <reference field="3" count="1" selected="0">
            <x v="1"/>
          </reference>
          <reference field="4" count="1">
            <x v="186"/>
          </reference>
        </references>
      </pivotArea>
    </format>
    <format dxfId="2100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9"/>
          </reference>
          <reference field="3" count="1" selected="0">
            <x v="1"/>
          </reference>
          <reference field="4" count="1">
            <x v="208"/>
          </reference>
        </references>
      </pivotArea>
    </format>
    <format dxfId="2099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0"/>
          </reference>
          <reference field="3" count="1" selected="0">
            <x v="1"/>
          </reference>
          <reference field="4" count="1">
            <x v="209"/>
          </reference>
        </references>
      </pivotArea>
    </format>
    <format dxfId="2098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1"/>
          </reference>
          <reference field="3" count="1" selected="0">
            <x v="1"/>
          </reference>
          <reference field="4" count="1">
            <x v="210"/>
          </reference>
        </references>
      </pivotArea>
    </format>
    <format dxfId="2097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2"/>
          </reference>
          <reference field="3" count="1" selected="0">
            <x v="1"/>
          </reference>
          <reference field="4" count="1">
            <x v="35"/>
          </reference>
        </references>
      </pivotArea>
    </format>
    <format dxfId="2096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3"/>
          </reference>
          <reference field="3" count="1" selected="0">
            <x v="1"/>
          </reference>
          <reference field="4" count="1">
            <x v="187"/>
          </reference>
        </references>
      </pivotArea>
    </format>
    <format dxfId="2095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4"/>
          </reference>
          <reference field="3" count="1" selected="0">
            <x v="1"/>
          </reference>
          <reference field="4" count="1">
            <x v="214"/>
          </reference>
        </references>
      </pivotArea>
    </format>
    <format dxfId="2094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5"/>
          </reference>
          <reference field="3" count="1" selected="0">
            <x v="1"/>
          </reference>
          <reference field="4" count="1">
            <x v="215"/>
          </reference>
        </references>
      </pivotArea>
    </format>
    <format dxfId="2093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6"/>
          </reference>
          <reference field="3" count="1" selected="0">
            <x v="1"/>
          </reference>
          <reference field="4" count="1">
            <x v="216"/>
          </reference>
        </references>
      </pivotArea>
    </format>
    <format dxfId="2092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7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091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8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090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09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089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10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088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611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2087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2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086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3"/>
          </reference>
          <reference field="3" count="1" selected="0">
            <x v="1"/>
          </reference>
          <reference field="4" count="1">
            <x v="201"/>
          </reference>
        </references>
      </pivotArea>
    </format>
    <format dxfId="2085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4"/>
          </reference>
          <reference field="3" count="1" selected="0">
            <x v="1"/>
          </reference>
          <reference field="4" count="1">
            <x v="202"/>
          </reference>
        </references>
      </pivotArea>
    </format>
    <format dxfId="2084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5"/>
          </reference>
          <reference field="3" count="1" selected="0">
            <x v="1"/>
          </reference>
          <reference field="4" count="1">
            <x v="203"/>
          </reference>
        </references>
      </pivotArea>
    </format>
    <format dxfId="2083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6"/>
          </reference>
          <reference field="3" count="1" selected="0">
            <x v="1"/>
          </reference>
          <reference field="4" count="1">
            <x v="204"/>
          </reference>
        </references>
      </pivotArea>
    </format>
    <format dxfId="2082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7"/>
          </reference>
          <reference field="3" count="1" selected="0">
            <x v="1"/>
          </reference>
          <reference field="4" count="1">
            <x v="205"/>
          </reference>
        </references>
      </pivotArea>
    </format>
    <format dxfId="2081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8"/>
          </reference>
          <reference field="3" count="1" selected="0">
            <x v="1"/>
          </reference>
          <reference field="4" count="1">
            <x v="206"/>
          </reference>
        </references>
      </pivotArea>
    </format>
    <format dxfId="2080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9"/>
          </reference>
          <reference field="3" count="1" selected="0">
            <x v="1"/>
          </reference>
          <reference field="4" count="1">
            <x v="207"/>
          </reference>
        </references>
      </pivotArea>
    </format>
    <format dxfId="2079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0"/>
          </reference>
          <reference field="3" count="1" selected="0">
            <x v="1"/>
          </reference>
          <reference field="4" count="1">
            <x v="230"/>
          </reference>
        </references>
      </pivotArea>
    </format>
    <format dxfId="2078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1"/>
          </reference>
          <reference field="3" count="1" selected="0">
            <x v="1"/>
          </reference>
          <reference field="4" count="1">
            <x v="231"/>
          </reference>
        </references>
      </pivotArea>
    </format>
    <format dxfId="2077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2"/>
          </reference>
          <reference field="3" count="1" selected="0">
            <x v="1"/>
          </reference>
          <reference field="4" count="1">
            <x v="232"/>
          </reference>
        </references>
      </pivotArea>
    </format>
    <format dxfId="2076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3"/>
          </reference>
          <reference field="3" count="1" selected="0">
            <x v="1"/>
          </reference>
          <reference field="4" count="1">
            <x v="233"/>
          </reference>
        </references>
      </pivotArea>
    </format>
    <format dxfId="2075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4"/>
          </reference>
          <reference field="3" count="1" selected="0">
            <x v="1"/>
          </reference>
          <reference field="4" count="1">
            <x v="31"/>
          </reference>
        </references>
      </pivotArea>
    </format>
    <format dxfId="2074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5"/>
          </reference>
          <reference field="3" count="1" selected="0">
            <x v="1"/>
          </reference>
          <reference field="4" count="1">
            <x v="186"/>
          </reference>
        </references>
      </pivotArea>
    </format>
    <format dxfId="2073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6"/>
          </reference>
          <reference field="3" count="1" selected="0">
            <x v="1"/>
          </reference>
          <reference field="4" count="1">
            <x v="208"/>
          </reference>
        </references>
      </pivotArea>
    </format>
    <format dxfId="2072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7"/>
          </reference>
          <reference field="3" count="1" selected="0">
            <x v="1"/>
          </reference>
          <reference field="4" count="1">
            <x v="209"/>
          </reference>
        </references>
      </pivotArea>
    </format>
    <format dxfId="2071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8"/>
          </reference>
          <reference field="3" count="1" selected="0">
            <x v="1"/>
          </reference>
          <reference field="4" count="1">
            <x v="234"/>
          </reference>
        </references>
      </pivotArea>
    </format>
    <format dxfId="2070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29"/>
          </reference>
          <reference field="3" count="1" selected="0">
            <x v="1"/>
          </reference>
          <reference field="4" count="1">
            <x v="210"/>
          </reference>
        </references>
      </pivotArea>
    </format>
    <format dxfId="2069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0"/>
          </reference>
          <reference field="3" count="1" selected="0">
            <x v="1"/>
          </reference>
          <reference field="4" count="1">
            <x v="212"/>
          </reference>
        </references>
      </pivotArea>
    </format>
    <format dxfId="2068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1"/>
          </reference>
          <reference field="3" count="1" selected="0">
            <x v="1"/>
          </reference>
          <reference field="4" count="1">
            <x v="213"/>
          </reference>
        </references>
      </pivotArea>
    </format>
    <format dxfId="2067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2"/>
          </reference>
          <reference field="3" count="1" selected="0">
            <x v="1"/>
          </reference>
          <reference field="4" count="1">
            <x v="235"/>
          </reference>
        </references>
      </pivotArea>
    </format>
    <format dxfId="2066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3"/>
          </reference>
          <reference field="3" count="1" selected="0">
            <x v="1"/>
          </reference>
          <reference field="4" count="1">
            <x v="236"/>
          </reference>
        </references>
      </pivotArea>
    </format>
    <format dxfId="2065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4"/>
          </reference>
          <reference field="3" count="1" selected="0">
            <x v="1"/>
          </reference>
          <reference field="4" count="1">
            <x v="237"/>
          </reference>
        </references>
      </pivotArea>
    </format>
    <format dxfId="2064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5"/>
          </reference>
          <reference field="3" count="1" selected="0">
            <x v="1"/>
          </reference>
          <reference field="4" count="1">
            <x v="238"/>
          </reference>
        </references>
      </pivotArea>
    </format>
    <format dxfId="2063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6"/>
          </reference>
          <reference field="3" count="1" selected="0">
            <x v="1"/>
          </reference>
          <reference field="4" count="1">
            <x v="35"/>
          </reference>
        </references>
      </pivotArea>
    </format>
    <format dxfId="2062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7"/>
          </reference>
          <reference field="3" count="1" selected="0">
            <x v="1"/>
          </reference>
          <reference field="4" count="1">
            <x v="187"/>
          </reference>
        </references>
      </pivotArea>
    </format>
    <format dxfId="2061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8"/>
          </reference>
          <reference field="3" count="1" selected="0">
            <x v="1"/>
          </reference>
          <reference field="4" count="1">
            <x v="214"/>
          </reference>
        </references>
      </pivotArea>
    </format>
    <format dxfId="2060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39"/>
          </reference>
          <reference field="3" count="1" selected="0">
            <x v="1"/>
          </reference>
          <reference field="4" count="1">
            <x v="215"/>
          </reference>
        </references>
      </pivotArea>
    </format>
    <format dxfId="2059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0"/>
          </reference>
          <reference field="3" count="1" selected="0">
            <x v="1"/>
          </reference>
          <reference field="4" count="1">
            <x v="216"/>
          </reference>
        </references>
      </pivotArea>
    </format>
    <format dxfId="2058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1"/>
          </reference>
          <reference field="3" count="1" selected="0">
            <x v="1"/>
          </reference>
          <reference field="4" count="1">
            <x v="218"/>
          </reference>
        </references>
      </pivotArea>
    </format>
    <format dxfId="2057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2"/>
          </reference>
          <reference field="3" count="1" selected="0">
            <x v="1"/>
          </reference>
          <reference field="4" count="1">
            <x v="219"/>
          </reference>
        </references>
      </pivotArea>
    </format>
    <format dxfId="2056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3"/>
          </reference>
          <reference field="3" count="1" selected="0">
            <x v="1"/>
          </reference>
          <reference field="4" count="1">
            <x v="239"/>
          </reference>
        </references>
      </pivotArea>
    </format>
    <format dxfId="2055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4"/>
          </reference>
          <reference field="3" count="1" selected="0">
            <x v="1"/>
          </reference>
          <reference field="4" count="1">
            <x v="240"/>
          </reference>
        </references>
      </pivotArea>
    </format>
    <format dxfId="2054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5"/>
          </reference>
          <reference field="3" count="1" selected="0">
            <x v="1"/>
          </reference>
          <reference field="4" count="1">
            <x v="241"/>
          </reference>
        </references>
      </pivotArea>
    </format>
    <format dxfId="2053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6"/>
          </reference>
          <reference field="3" count="1" selected="0">
            <x v="1"/>
          </reference>
          <reference field="4" count="1">
            <x v="242"/>
          </reference>
        </references>
      </pivotArea>
    </format>
    <format dxfId="2052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7"/>
          </reference>
          <reference field="3" count="1" selected="0">
            <x v="1"/>
          </reference>
          <reference field="4" count="1">
            <x v="243"/>
          </reference>
        </references>
      </pivotArea>
    </format>
    <format dxfId="2051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8"/>
          </reference>
          <reference field="3" count="1" selected="0">
            <x v="1"/>
          </reference>
          <reference field="4" count="1">
            <x v="244"/>
          </reference>
        </references>
      </pivotArea>
    </format>
    <format dxfId="2050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49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2049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0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2048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1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2047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2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2046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3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2045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4"/>
          </reference>
          <reference field="3" count="1" selected="0">
            <x v="1"/>
          </reference>
          <reference field="4" count="1">
            <x v="81"/>
          </reference>
        </references>
      </pivotArea>
    </format>
    <format dxfId="2044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5"/>
          </reference>
          <reference field="3" count="1" selected="0">
            <x v="1"/>
          </reference>
          <reference field="4" count="1">
            <x v="82"/>
          </reference>
        </references>
      </pivotArea>
    </format>
    <format dxfId="2043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6"/>
          </reference>
          <reference field="3" count="1" selected="0">
            <x v="1"/>
          </reference>
          <reference field="4" count="1">
            <x v="83"/>
          </reference>
        </references>
      </pivotArea>
    </format>
    <format dxfId="2042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7"/>
          </reference>
          <reference field="3" count="1" selected="0">
            <x v="1"/>
          </reference>
          <reference field="4" count="1">
            <x v="84"/>
          </reference>
        </references>
      </pivotArea>
    </format>
    <format dxfId="2041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8"/>
          </reference>
          <reference field="3" count="1" selected="0">
            <x v="1"/>
          </reference>
          <reference field="4" count="1">
            <x v="245"/>
          </reference>
        </references>
      </pivotArea>
    </format>
    <format dxfId="2040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59"/>
          </reference>
          <reference field="3" count="1" selected="0">
            <x v="1"/>
          </reference>
          <reference field="4" count="1">
            <x v="246"/>
          </reference>
        </references>
      </pivotArea>
    </format>
    <format dxfId="2039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0"/>
          </reference>
          <reference field="3" count="1" selected="0">
            <x v="1"/>
          </reference>
          <reference field="4" count="1">
            <x v="247"/>
          </reference>
        </references>
      </pivotArea>
    </format>
    <format dxfId="2038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1"/>
          </reference>
          <reference field="3" count="1" selected="0">
            <x v="1"/>
          </reference>
          <reference field="4" count="1">
            <x v="248"/>
          </reference>
        </references>
      </pivotArea>
    </format>
    <format dxfId="2037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2"/>
          </reference>
          <reference field="3" count="1" selected="0">
            <x v="1"/>
          </reference>
          <reference field="4" count="1">
            <x v="44"/>
          </reference>
        </references>
      </pivotArea>
    </format>
    <format dxfId="2036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3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2035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4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2034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5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2033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6"/>
          </reference>
          <reference field="3" count="1" selected="0">
            <x v="1"/>
          </reference>
          <reference field="4" count="1">
            <x v="87"/>
          </reference>
        </references>
      </pivotArea>
    </format>
    <format dxfId="2032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7"/>
          </reference>
          <reference field="3" count="1" selected="0">
            <x v="1"/>
          </reference>
          <reference field="4" count="1">
            <x v="88"/>
          </reference>
        </references>
      </pivotArea>
    </format>
    <format dxfId="2031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8"/>
          </reference>
          <reference field="3" count="1" selected="0">
            <x v="1"/>
          </reference>
          <reference field="4" count="1">
            <x v="89"/>
          </reference>
        </references>
      </pivotArea>
    </format>
    <format dxfId="2030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69"/>
          </reference>
          <reference field="3" count="1" selected="0">
            <x v="1"/>
          </reference>
          <reference field="4" count="1">
            <x v="249"/>
          </reference>
        </references>
      </pivotArea>
    </format>
    <format dxfId="2029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0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2028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1"/>
          </reference>
          <reference field="3" count="1" selected="0">
            <x v="1"/>
          </reference>
          <reference field="4" count="1">
            <x v="25"/>
          </reference>
        </references>
      </pivotArea>
    </format>
    <format dxfId="2027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2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2026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3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2025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4"/>
          </reference>
          <reference field="3" count="1" selected="0">
            <x v="1"/>
          </reference>
          <reference field="4" count="1">
            <x v="65"/>
          </reference>
        </references>
      </pivotArea>
    </format>
    <format dxfId="2024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5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2023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6"/>
          </reference>
          <reference field="3" count="1" selected="0">
            <x v="1"/>
          </reference>
          <reference field="4" count="1">
            <x v="28"/>
          </reference>
        </references>
      </pivotArea>
    </format>
    <format dxfId="2022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7"/>
          </reference>
          <reference field="3" count="1" selected="0">
            <x v="1"/>
          </reference>
          <reference field="4" count="1">
            <x v="30"/>
          </reference>
        </references>
      </pivotArea>
    </format>
    <format dxfId="2021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8"/>
          </reference>
          <reference field="3" count="1" selected="0">
            <x v="1"/>
          </reference>
          <reference field="4" count="1">
            <x v="76"/>
          </reference>
        </references>
      </pivotArea>
    </format>
    <format dxfId="2020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79"/>
          </reference>
          <reference field="3" count="1" selected="0">
            <x v="1"/>
          </reference>
          <reference field="4" count="1">
            <x v="250"/>
          </reference>
        </references>
      </pivotArea>
    </format>
    <format dxfId="2019"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80"/>
          </reference>
          <reference field="3" count="1" selected="0">
            <x v="1"/>
          </reference>
          <reference field="4" count="1">
            <x v="251"/>
          </reference>
        </references>
      </pivotArea>
    </format>
    <format dxfId="2018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017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2"/>
          </reference>
          <reference field="3" count="1" selected="0">
            <x v="1"/>
          </reference>
          <reference field="4" count="1">
            <x v="31"/>
          </reference>
        </references>
      </pivotArea>
    </format>
    <format dxfId="2016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3"/>
          </reference>
          <reference field="3" count="1" selected="0">
            <x v="1"/>
          </reference>
          <reference field="4" count="1">
            <x v="186"/>
          </reference>
        </references>
      </pivotArea>
    </format>
    <format dxfId="2015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4"/>
          </reference>
          <reference field="3" count="1" selected="0">
            <x v="1"/>
          </reference>
          <reference field="4" count="1">
            <x v="208"/>
          </reference>
        </references>
      </pivotArea>
    </format>
    <format dxfId="2014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5"/>
          </reference>
          <reference field="3" count="1" selected="0">
            <x v="1"/>
          </reference>
          <reference field="4" count="1">
            <x v="209"/>
          </reference>
        </references>
      </pivotArea>
    </format>
    <format dxfId="2013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6"/>
          </reference>
          <reference field="3" count="1" selected="0">
            <x v="1"/>
          </reference>
          <reference field="4" count="1">
            <x v="210"/>
          </reference>
        </references>
      </pivotArea>
    </format>
    <format dxfId="2012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7"/>
          </reference>
          <reference field="3" count="1" selected="0">
            <x v="1"/>
          </reference>
          <reference field="4" count="1">
            <x v="213"/>
          </reference>
        </references>
      </pivotArea>
    </format>
    <format dxfId="2011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8"/>
          </reference>
          <reference field="3" count="1" selected="0">
            <x v="1"/>
          </reference>
          <reference field="4" count="1">
            <x v="235"/>
          </reference>
        </references>
      </pivotArea>
    </format>
    <format dxfId="2010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9"/>
          </reference>
          <reference field="3" count="1" selected="0">
            <x v="1"/>
          </reference>
          <reference field="4" count="1">
            <x v="237"/>
          </reference>
        </references>
      </pivotArea>
    </format>
    <format dxfId="2009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0"/>
          </reference>
          <reference field="3" count="1" selected="0">
            <x v="1"/>
          </reference>
          <reference field="4" count="1">
            <x v="238"/>
          </reference>
        </references>
      </pivotArea>
    </format>
    <format dxfId="2008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1"/>
          </reference>
          <reference field="3" count="1" selected="0">
            <x v="1"/>
          </reference>
          <reference field="4" count="1">
            <x v="35"/>
          </reference>
        </references>
      </pivotArea>
    </format>
    <format dxfId="2007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2"/>
          </reference>
          <reference field="3" count="1" selected="0">
            <x v="1"/>
          </reference>
          <reference field="4" count="1">
            <x v="187"/>
          </reference>
        </references>
      </pivotArea>
    </format>
    <format dxfId="2006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3"/>
          </reference>
          <reference field="3" count="1" selected="0">
            <x v="1"/>
          </reference>
          <reference field="4" count="1">
            <x v="214"/>
          </reference>
        </references>
      </pivotArea>
    </format>
    <format dxfId="2005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4"/>
          </reference>
          <reference field="3" count="1" selected="0">
            <x v="1"/>
          </reference>
          <reference field="4" count="1">
            <x v="215"/>
          </reference>
        </references>
      </pivotArea>
    </format>
    <format dxfId="2004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5"/>
          </reference>
          <reference field="3" count="1" selected="0">
            <x v="1"/>
          </reference>
          <reference field="4" count="1">
            <x v="216"/>
          </reference>
        </references>
      </pivotArea>
    </format>
    <format dxfId="2003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6"/>
          </reference>
          <reference field="3" count="1" selected="0">
            <x v="1"/>
          </reference>
          <reference field="4" count="1">
            <x v="218"/>
          </reference>
        </references>
      </pivotArea>
    </format>
    <format dxfId="2002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7"/>
          </reference>
          <reference field="3" count="1" selected="0">
            <x v="1"/>
          </reference>
          <reference field="4" count="1">
            <x v="219"/>
          </reference>
        </references>
      </pivotArea>
    </format>
    <format dxfId="2001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8"/>
          </reference>
          <reference field="3" count="1" selected="0">
            <x v="1"/>
          </reference>
          <reference field="4" count="1">
            <x v="239"/>
          </reference>
        </references>
      </pivotArea>
    </format>
    <format dxfId="2000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99"/>
          </reference>
          <reference field="3" count="1" selected="0">
            <x v="1"/>
          </reference>
          <reference field="4" count="1">
            <x v="241"/>
          </reference>
        </references>
      </pivotArea>
    </format>
    <format dxfId="1999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0"/>
          </reference>
          <reference field="3" count="1" selected="0">
            <x v="1"/>
          </reference>
          <reference field="4" count="1">
            <x v="243"/>
          </reference>
        </references>
      </pivotArea>
    </format>
    <format dxfId="1998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1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1997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2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1996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3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1995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4"/>
          </reference>
          <reference field="3" count="1" selected="0">
            <x v="1"/>
          </reference>
          <reference field="4" count="1">
            <x v="18"/>
          </reference>
        </references>
      </pivotArea>
    </format>
    <format dxfId="1994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5"/>
          </reference>
          <reference field="3" count="1" selected="0">
            <x v="1"/>
          </reference>
          <reference field="4" count="1">
            <x v="19"/>
          </reference>
        </references>
      </pivotArea>
    </format>
    <format dxfId="1993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6"/>
          </reference>
          <reference field="3" count="1" selected="0">
            <x v="1"/>
          </reference>
          <reference field="4" count="1">
            <x v="82"/>
          </reference>
        </references>
      </pivotArea>
    </format>
    <format dxfId="1992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7"/>
          </reference>
          <reference field="3" count="1" selected="0">
            <x v="1"/>
          </reference>
          <reference field="4" count="1">
            <x v="245"/>
          </reference>
        </references>
      </pivotArea>
    </format>
    <format dxfId="1991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8"/>
          </reference>
          <reference field="3" count="1" selected="0">
            <x v="1"/>
          </reference>
          <reference field="4" count="1">
            <x v="247"/>
          </reference>
        </references>
      </pivotArea>
    </format>
    <format dxfId="1990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09"/>
          </reference>
          <reference field="3" count="1" selected="0">
            <x v="1"/>
          </reference>
          <reference field="4" count="1">
            <x v="44"/>
          </reference>
        </references>
      </pivotArea>
    </format>
    <format dxfId="1989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0"/>
          </reference>
          <reference field="3" count="1" selected="0">
            <x v="1"/>
          </reference>
          <reference field="4" count="1">
            <x v="20"/>
          </reference>
        </references>
      </pivotArea>
    </format>
    <format dxfId="1988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1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1987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2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1986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3"/>
          </reference>
          <reference field="3" count="1" selected="0">
            <x v="1"/>
          </reference>
          <reference field="4" count="1">
            <x v="87"/>
          </reference>
        </references>
      </pivotArea>
    </format>
    <format dxfId="1985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4"/>
          </reference>
          <reference field="3" count="1" selected="0">
            <x v="1"/>
          </reference>
          <reference field="4" count="1">
            <x v="89"/>
          </reference>
        </references>
      </pivotArea>
    </format>
    <format dxfId="1984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5"/>
          </reference>
          <reference field="3" count="1" selected="0">
            <x v="1"/>
          </reference>
          <reference field="4" count="1">
            <x v="25"/>
          </reference>
        </references>
      </pivotArea>
    </format>
    <format dxfId="1983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6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1982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7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1981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8"/>
          </reference>
          <reference field="3" count="1" selected="0">
            <x v="1"/>
          </reference>
          <reference field="4" count="1">
            <x v="65"/>
          </reference>
        </references>
      </pivotArea>
    </format>
    <format dxfId="1980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19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1979"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720"/>
          </reference>
          <reference field="3" count="1" selected="0">
            <x v="1"/>
          </reference>
          <reference field="4" count="1">
            <x v="28"/>
          </reference>
        </references>
      </pivotArea>
    </format>
    <format dxfId="1978">
      <pivotArea dataOnly="0" labelOnly="1" outline="0" fieldPosition="0">
        <references count="5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77">
      <pivotArea dataOnly="0" labelOnly="1" outline="0" fieldPosition="0">
        <references count="5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2"/>
          </reference>
          <reference field="3" count="1" selected="0">
            <x v="1"/>
          </reference>
          <reference field="4" count="1">
            <x v="252"/>
          </reference>
        </references>
      </pivotArea>
    </format>
    <format dxfId="1976">
      <pivotArea dataOnly="0" labelOnly="1" outline="0" fieldPosition="0">
        <references count="5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3"/>
          </reference>
          <reference field="3" count="1" selected="0">
            <x v="1"/>
          </reference>
          <reference field="4" count="1">
            <x v="253"/>
          </reference>
        </references>
      </pivotArea>
    </format>
    <format dxfId="1975"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4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74"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5"/>
          </reference>
          <reference field="3" count="1" selected="0">
            <x v="1"/>
          </reference>
          <reference field="4" count="1">
            <x v="254"/>
          </reference>
        </references>
      </pivotArea>
    </format>
    <format dxfId="1973"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6"/>
          </reference>
          <reference field="3" count="1" selected="0">
            <x v="1"/>
          </reference>
          <reference field="4" count="1">
            <x v="255"/>
          </reference>
        </references>
      </pivotArea>
    </format>
    <format dxfId="1972"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7"/>
          </reference>
          <reference field="3" count="1" selected="0">
            <x v="1"/>
          </reference>
          <reference field="4" count="1">
            <x v="256"/>
          </reference>
        </references>
      </pivotArea>
    </format>
    <format dxfId="1971"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8"/>
          </reference>
          <reference field="3" count="1" selected="0">
            <x v="1"/>
          </reference>
          <reference field="4" count="1">
            <x v="257"/>
          </reference>
        </references>
      </pivotArea>
    </format>
    <format dxfId="1970"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9"/>
          </reference>
          <reference field="3" count="1" selected="0">
            <x v="1"/>
          </reference>
          <reference field="4" count="1">
            <x v="258"/>
          </reference>
        </references>
      </pivotArea>
    </format>
    <format dxfId="1969"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30"/>
          </reference>
          <reference field="3" count="1" selected="0">
            <x v="1"/>
          </reference>
          <reference field="4" count="1">
            <x v="259"/>
          </reference>
        </references>
      </pivotArea>
    </format>
    <format dxfId="1968"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31"/>
          </reference>
          <reference field="3" count="1" selected="0">
            <x v="1"/>
          </reference>
          <reference field="4" count="1">
            <x v="260"/>
          </reference>
        </references>
      </pivotArea>
    </format>
    <format dxfId="1967"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2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66"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3"/>
          </reference>
          <reference field="3" count="1" selected="0">
            <x v="1"/>
          </reference>
          <reference field="4" count="1">
            <x v="201"/>
          </reference>
        </references>
      </pivotArea>
    </format>
    <format dxfId="1965"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4"/>
          </reference>
          <reference field="3" count="1" selected="0">
            <x v="1"/>
          </reference>
          <reference field="4" count="1">
            <x v="31"/>
          </reference>
        </references>
      </pivotArea>
    </format>
    <format dxfId="1964"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5"/>
          </reference>
          <reference field="3" count="1" selected="0">
            <x v="1"/>
          </reference>
          <reference field="4" count="1">
            <x v="35"/>
          </reference>
        </references>
      </pivotArea>
    </format>
    <format dxfId="1963"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6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1962"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7"/>
          </reference>
          <reference field="3" count="1" selected="0">
            <x v="1"/>
          </reference>
          <reference field="4" count="1">
            <x v="44"/>
          </reference>
        </references>
      </pivotArea>
    </format>
    <format dxfId="1961"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8"/>
          </reference>
          <reference field="3" count="1" selected="0">
            <x v="1"/>
          </reference>
          <reference field="4" count="1">
            <x v="61"/>
          </reference>
        </references>
      </pivotArea>
    </format>
    <format dxfId="1960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39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59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40"/>
          </reference>
          <reference field="3" count="1" selected="0">
            <x v="1"/>
          </reference>
          <reference field="4" count="1">
            <x v="261"/>
          </reference>
        </references>
      </pivotArea>
    </format>
    <format dxfId="1958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41"/>
          </reference>
          <reference field="3" count="1" selected="0">
            <x v="1"/>
          </reference>
          <reference field="4" count="1">
            <x v="262"/>
          </reference>
        </references>
      </pivotArea>
    </format>
    <format dxfId="1957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42"/>
          </reference>
          <reference field="3" count="1" selected="0">
            <x v="1"/>
          </reference>
          <reference field="4" count="1">
            <x v="263"/>
          </reference>
        </references>
      </pivotArea>
    </format>
    <format dxfId="1956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43"/>
          </reference>
          <reference field="3" count="1" selected="0">
            <x v="1"/>
          </reference>
          <reference field="4" count="1">
            <x v="264"/>
          </reference>
        </references>
      </pivotArea>
    </format>
    <format dxfId="1955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44"/>
          </reference>
          <reference field="3" count="1" selected="0">
            <x v="1"/>
          </reference>
          <reference field="4" count="1">
            <x v="265"/>
          </reference>
        </references>
      </pivotArea>
    </format>
    <format dxfId="1954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45"/>
          </reference>
          <reference field="3" count="1" selected="0">
            <x v="1"/>
          </reference>
          <reference field="4" count="1">
            <x v="266"/>
          </reference>
        </references>
      </pivotArea>
    </format>
    <format dxfId="1953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52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7"/>
          </reference>
          <reference field="3" count="1" selected="0">
            <x v="1"/>
          </reference>
          <reference field="4" count="1">
            <x v="267"/>
          </reference>
        </references>
      </pivotArea>
    </format>
    <format dxfId="1951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8"/>
          </reference>
          <reference field="3" count="1" selected="0">
            <x v="1"/>
          </reference>
          <reference field="4" count="1">
            <x v="268"/>
          </reference>
        </references>
      </pivotArea>
    </format>
    <format dxfId="1950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9"/>
          </reference>
          <reference field="3" count="1" selected="0">
            <x v="1"/>
          </reference>
          <reference field="4" count="1">
            <x v="269"/>
          </reference>
        </references>
      </pivotArea>
    </format>
    <format dxfId="1949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0"/>
          </reference>
          <reference field="3" count="1" selected="0">
            <x v="1"/>
          </reference>
          <reference field="4" count="1">
            <x v="270"/>
          </reference>
        </references>
      </pivotArea>
    </format>
    <format dxfId="1948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1"/>
          </reference>
          <reference field="3" count="1" selected="0">
            <x v="1"/>
          </reference>
          <reference field="4" count="1">
            <x v="271"/>
          </reference>
        </references>
      </pivotArea>
    </format>
    <format dxfId="1947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2"/>
          </reference>
          <reference field="3" count="1" selected="0">
            <x v="1"/>
          </reference>
          <reference field="4" count="1">
            <x v="272"/>
          </reference>
        </references>
      </pivotArea>
    </format>
    <format dxfId="1946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3"/>
          </reference>
          <reference field="3" count="1" selected="0">
            <x v="1"/>
          </reference>
          <reference field="4" count="1">
            <x v="273"/>
          </reference>
        </references>
      </pivotArea>
    </format>
    <format dxfId="1945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4"/>
          </reference>
          <reference field="3" count="1" selected="0">
            <x v="1"/>
          </reference>
          <reference field="4" count="1">
            <x v="274"/>
          </reference>
        </references>
      </pivotArea>
    </format>
    <format dxfId="1944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5"/>
          </reference>
          <reference field="3" count="1" selected="0">
            <x v="1"/>
          </reference>
          <reference field="4" count="1">
            <x v="275"/>
          </reference>
        </references>
      </pivotArea>
    </format>
    <format dxfId="1943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6"/>
          </reference>
          <reference field="3" count="1" selected="0">
            <x v="1"/>
          </reference>
          <reference field="4" count="1">
            <x v="276"/>
          </reference>
        </references>
      </pivotArea>
    </format>
    <format dxfId="1942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7"/>
          </reference>
          <reference field="3" count="1" selected="0">
            <x v="1"/>
          </reference>
          <reference field="4" count="1">
            <x v="277"/>
          </reference>
        </references>
      </pivotArea>
    </format>
    <format dxfId="1941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8"/>
          </reference>
          <reference field="3" count="1" selected="0">
            <x v="1"/>
          </reference>
          <reference field="4" count="1">
            <x v="278"/>
          </reference>
        </references>
      </pivotArea>
    </format>
    <format dxfId="1940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9"/>
          </reference>
          <reference field="3" count="1" selected="0">
            <x v="1"/>
          </reference>
          <reference field="4" count="1">
            <x v="279"/>
          </reference>
        </references>
      </pivotArea>
    </format>
    <format dxfId="1939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0"/>
          </reference>
          <reference field="3" count="1" selected="0">
            <x v="1"/>
          </reference>
          <reference field="4" count="1">
            <x v="280"/>
          </reference>
        </references>
      </pivotArea>
    </format>
    <format dxfId="1938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1"/>
          </reference>
          <reference field="3" count="1" selected="0">
            <x v="1"/>
          </reference>
          <reference field="4" count="1">
            <x v="281"/>
          </reference>
        </references>
      </pivotArea>
    </format>
    <format dxfId="1937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2"/>
          </reference>
          <reference field="3" count="1" selected="0">
            <x v="1"/>
          </reference>
          <reference field="4" count="1">
            <x v="282"/>
          </reference>
        </references>
      </pivotArea>
    </format>
    <format dxfId="1936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3"/>
          </reference>
          <reference field="3" count="1" selected="0">
            <x v="1"/>
          </reference>
          <reference field="4" count="1">
            <x v="283"/>
          </reference>
        </references>
      </pivotArea>
    </format>
    <format dxfId="1935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4"/>
          </reference>
          <reference field="3" count="1" selected="0">
            <x v="1"/>
          </reference>
          <reference field="4" count="1">
            <x v="284"/>
          </reference>
        </references>
      </pivotArea>
    </format>
    <format dxfId="1934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5"/>
          </reference>
          <reference field="3" count="1" selected="0">
            <x v="1"/>
          </reference>
          <reference field="4" count="1">
            <x v="285"/>
          </reference>
        </references>
      </pivotArea>
    </format>
    <format dxfId="1933"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6"/>
          </reference>
          <reference field="3" count="1" selected="0">
            <x v="1"/>
          </reference>
          <reference field="4" count="1">
            <x v="286"/>
          </reference>
        </references>
      </pivotArea>
    </format>
    <format dxfId="1932"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7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31"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8"/>
          </reference>
          <reference field="3" count="1" selected="0">
            <x v="1"/>
          </reference>
          <reference field="4" count="1">
            <x v="278"/>
          </reference>
        </references>
      </pivotArea>
    </format>
    <format dxfId="1930"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9"/>
          </reference>
          <reference field="3" count="1" selected="0">
            <x v="1"/>
          </reference>
          <reference field="4" count="1">
            <x v="279"/>
          </reference>
        </references>
      </pivotArea>
    </format>
    <format dxfId="1929"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70"/>
          </reference>
          <reference field="3" count="1" selected="0">
            <x v="1"/>
          </reference>
          <reference field="4" count="1">
            <x v="281"/>
          </reference>
        </references>
      </pivotArea>
    </format>
    <format dxfId="1928"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27"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2"/>
          </reference>
          <reference field="3" count="1" selected="0">
            <x v="1"/>
          </reference>
          <reference field="4" count="1">
            <x v="279"/>
          </reference>
        </references>
      </pivotArea>
    </format>
    <format dxfId="1926"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3"/>
          </reference>
          <reference field="3" count="1" selected="0">
            <x v="1"/>
          </reference>
          <reference field="4" count="1">
            <x v="287"/>
          </reference>
        </references>
      </pivotArea>
    </format>
    <format dxfId="1925"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4"/>
          </reference>
          <reference field="3" count="1" selected="0">
            <x v="1"/>
          </reference>
          <reference field="4" count="1">
            <x v="281"/>
          </reference>
        </references>
      </pivotArea>
    </format>
    <format dxfId="1924"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5"/>
          </reference>
          <reference field="3" count="1" selected="0">
            <x v="1"/>
          </reference>
          <reference field="4" count="1">
            <x v="288"/>
          </reference>
        </references>
      </pivotArea>
    </format>
    <format dxfId="1923"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22"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7"/>
          </reference>
          <reference field="3" count="1" selected="0">
            <x v="1"/>
          </reference>
          <reference field="4" count="1">
            <x v="278"/>
          </reference>
        </references>
      </pivotArea>
    </format>
    <format dxfId="1921"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8"/>
          </reference>
          <reference field="3" count="1" selected="0">
            <x v="1"/>
          </reference>
          <reference field="4" count="1">
            <x v="279"/>
          </reference>
        </references>
      </pivotArea>
    </format>
    <format dxfId="1920"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9"/>
          </reference>
          <reference field="3" count="1" selected="0">
            <x v="1"/>
          </reference>
          <reference field="4" count="1">
            <x v="281"/>
          </reference>
        </references>
      </pivotArea>
    </format>
    <format dxfId="1919"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18"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1"/>
          </reference>
          <reference field="3" count="1" selected="0">
            <x v="1"/>
          </reference>
          <reference field="4" count="1">
            <x v="220"/>
          </reference>
        </references>
      </pivotArea>
    </format>
    <format dxfId="1917"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2"/>
          </reference>
          <reference field="3" count="1" selected="0">
            <x v="1"/>
          </reference>
          <reference field="4" count="1">
            <x v="223"/>
          </reference>
        </references>
      </pivotArea>
    </format>
    <format dxfId="1916"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3"/>
          </reference>
          <reference field="3" count="1" selected="0">
            <x v="1"/>
          </reference>
          <reference field="4" count="1">
            <x v="289"/>
          </reference>
        </references>
      </pivotArea>
    </format>
    <format dxfId="1915"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4"/>
          </reference>
          <reference field="3" count="1" selected="0">
            <x v="1"/>
          </reference>
          <reference field="4" count="1">
            <x v="290"/>
          </reference>
        </references>
      </pivotArea>
    </format>
    <format dxfId="1914"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5"/>
          </reference>
          <reference field="3" count="1" selected="0">
            <x v="1"/>
          </reference>
          <reference field="4" count="1">
            <x v="291"/>
          </reference>
        </references>
      </pivotArea>
    </format>
    <format dxfId="1913"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53"/>
          </reference>
          <reference field="2" count="1" selected="0">
            <x v="786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12"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53"/>
          </reference>
          <reference field="2" count="1" selected="0">
            <x v="787"/>
          </reference>
          <reference field="3" count="1" selected="0">
            <x v="1"/>
          </reference>
          <reference field="4" count="1">
            <x v="223"/>
          </reference>
        </references>
      </pivotArea>
    </format>
    <format dxfId="1911"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88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10"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89"/>
          </reference>
          <reference field="3" count="1" selected="0">
            <x v="1"/>
          </reference>
          <reference field="4" count="1">
            <x v="279"/>
          </reference>
        </references>
      </pivotArea>
    </format>
    <format dxfId="1909"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90"/>
          </reference>
          <reference field="3" count="1" selected="0">
            <x v="1"/>
          </reference>
          <reference field="4" count="1">
            <x v="283"/>
          </reference>
        </references>
      </pivotArea>
    </format>
    <format dxfId="1908"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91"/>
          </reference>
          <reference field="3" count="1" selected="0">
            <x v="1"/>
          </reference>
          <reference field="4" count="1">
            <x v="284"/>
          </reference>
        </references>
      </pivotArea>
    </format>
    <format dxfId="1907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2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906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3"/>
          </reference>
          <reference field="3" count="1" selected="0">
            <x v="1"/>
          </reference>
          <reference field="4" count="1">
            <x v="297"/>
          </reference>
        </references>
      </pivotArea>
    </format>
    <format dxfId="1905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4"/>
          </reference>
          <reference field="3" count="1" selected="0">
            <x v="1"/>
          </reference>
          <reference field="4" count="1">
            <x v="298"/>
          </reference>
        </references>
      </pivotArea>
    </format>
    <format dxfId="1904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5"/>
          </reference>
          <reference field="3" count="1" selected="0">
            <x v="1"/>
          </reference>
          <reference field="4" count="1">
            <x v="299"/>
          </reference>
        </references>
      </pivotArea>
    </format>
    <format dxfId="1903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6"/>
          </reference>
          <reference field="3" count="1" selected="0">
            <x v="1"/>
          </reference>
          <reference field="4" count="1">
            <x v="300"/>
          </reference>
        </references>
      </pivotArea>
    </format>
    <format dxfId="1902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7"/>
          </reference>
          <reference field="3" count="1" selected="0">
            <x v="1"/>
          </reference>
          <reference field="4" count="1">
            <x v="301"/>
          </reference>
        </references>
      </pivotArea>
    </format>
    <format dxfId="1901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8"/>
          </reference>
          <reference field="3" count="1" selected="0">
            <x v="1"/>
          </reference>
          <reference field="4" count="1">
            <x v="302"/>
          </reference>
        </references>
      </pivotArea>
    </format>
    <format dxfId="1900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9"/>
          </reference>
          <reference field="3" count="1" selected="0">
            <x v="1"/>
          </reference>
          <reference field="4" count="1">
            <x v="303"/>
          </reference>
        </references>
      </pivotArea>
    </format>
    <format dxfId="1899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10"/>
          </reference>
          <reference field="3" count="1" selected="0">
            <x v="1"/>
          </reference>
          <reference field="4" count="1">
            <x v="304"/>
          </reference>
        </references>
      </pivotArea>
    </format>
    <format dxfId="1898"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11"/>
          </reference>
          <reference field="3" count="1" selected="0">
            <x v="1"/>
          </reference>
          <reference field="4" count="1">
            <x v="305"/>
          </reference>
        </references>
      </pivotArea>
    </format>
    <format dxfId="1897"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2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896"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3"/>
          </reference>
          <reference field="3" count="1" selected="0">
            <x v="1"/>
          </reference>
          <reference field="4" count="1">
            <x v="297"/>
          </reference>
        </references>
      </pivotArea>
    </format>
    <format dxfId="1895"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4"/>
          </reference>
          <reference field="3" count="1" selected="0">
            <x v="1"/>
          </reference>
          <reference field="4" count="1">
            <x v="298"/>
          </reference>
        </references>
      </pivotArea>
    </format>
    <format dxfId="1894"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5"/>
          </reference>
          <reference field="3" count="1" selected="0">
            <x v="1"/>
          </reference>
          <reference field="4" count="1">
            <x v="306"/>
          </reference>
        </references>
      </pivotArea>
    </format>
    <format dxfId="1893"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6"/>
          </reference>
          <reference field="3" count="1" selected="0">
            <x v="1"/>
          </reference>
          <reference field="4" count="1">
            <x v="307"/>
          </reference>
        </references>
      </pivotArea>
    </format>
    <format dxfId="1892"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7"/>
          </reference>
          <reference field="3" count="1" selected="0">
            <x v="1"/>
          </reference>
          <reference field="4" count="1">
            <x v="308"/>
          </reference>
        </references>
      </pivotArea>
    </format>
    <format dxfId="1891"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8"/>
          </reference>
          <reference field="3" count="1" selected="0">
            <x v="1"/>
          </reference>
          <reference field="4" count="1">
            <x v="302"/>
          </reference>
        </references>
      </pivotArea>
    </format>
    <format dxfId="1890"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59"/>
          </reference>
          <reference field="2" count="1" selected="0">
            <x v="819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889"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59"/>
          </reference>
          <reference field="2" count="1" selected="0">
            <x v="820"/>
          </reference>
          <reference field="3" count="1" selected="0">
            <x v="1"/>
          </reference>
          <reference field="4" count="1">
            <x v="307"/>
          </reference>
        </references>
      </pivotArea>
    </format>
    <format dxfId="1888"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60"/>
          </reference>
          <reference field="2" count="1" selected="0">
            <x v="82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887"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60"/>
          </reference>
          <reference field="2" count="1" selected="0">
            <x v="822"/>
          </reference>
          <reference field="3" count="1" selected="0">
            <x v="1"/>
          </reference>
          <reference field="4" count="1">
            <x v="309"/>
          </reference>
        </references>
      </pivotArea>
    </format>
    <format dxfId="1886"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60"/>
          </reference>
          <reference field="2" count="1" selected="0">
            <x v="823"/>
          </reference>
          <reference field="3" count="1" selected="0">
            <x v="1"/>
          </reference>
          <reference field="4" count="1">
            <x v="310"/>
          </reference>
        </references>
      </pivotArea>
    </format>
    <format dxfId="1885"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4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884"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5"/>
          </reference>
          <reference field="3" count="1" selected="0">
            <x v="1"/>
          </reference>
          <reference field="4" count="1">
            <x v="311"/>
          </reference>
        </references>
      </pivotArea>
    </format>
    <format dxfId="1883"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6"/>
          </reference>
          <reference field="3" count="1" selected="0">
            <x v="1"/>
          </reference>
          <reference field="4" count="1">
            <x v="312"/>
          </reference>
        </references>
      </pivotArea>
    </format>
    <format dxfId="1882"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7"/>
          </reference>
          <reference field="3" count="1" selected="0">
            <x v="1"/>
          </reference>
          <reference field="4" count="1">
            <x v="313"/>
          </reference>
        </references>
      </pivotArea>
    </format>
    <format dxfId="1881"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8"/>
          </reference>
          <reference field="3" count="1" selected="0">
            <x v="1"/>
          </reference>
          <reference field="4" count="1">
            <x v="314"/>
          </reference>
        </references>
      </pivotArea>
    </format>
    <format dxfId="1880"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9"/>
          </reference>
          <reference field="3" count="1" selected="0">
            <x v="1"/>
          </reference>
          <reference field="4" count="1">
            <x v="315"/>
          </reference>
        </references>
      </pivotArea>
    </format>
    <format dxfId="1879"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30"/>
          </reference>
          <reference field="3" count="1" selected="0">
            <x v="1"/>
          </reference>
          <reference field="4" count="1">
            <x v="316"/>
          </reference>
        </references>
      </pivotArea>
    </format>
    <format dxfId="1878"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877"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2"/>
          </reference>
          <reference field="3" count="1" selected="0">
            <x v="1"/>
          </reference>
          <reference field="4" count="1">
            <x v="317"/>
          </reference>
        </references>
      </pivotArea>
    </format>
    <format dxfId="1876"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3"/>
          </reference>
          <reference field="3" count="1" selected="0">
            <x v="1"/>
          </reference>
          <reference field="4" count="1">
            <x v="318"/>
          </reference>
        </references>
      </pivotArea>
    </format>
    <format dxfId="1875"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4"/>
          </reference>
          <reference field="3" count="1" selected="0">
            <x v="1"/>
          </reference>
          <reference field="4" count="1">
            <x v="319"/>
          </reference>
        </references>
      </pivotArea>
    </format>
    <format dxfId="1874"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5"/>
          </reference>
          <reference field="3" count="1" selected="0">
            <x v="1"/>
          </reference>
          <reference field="4" count="1">
            <x v="320"/>
          </reference>
        </references>
      </pivotArea>
    </format>
    <format dxfId="1873"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6"/>
          </reference>
          <reference field="3" count="1" selected="0">
            <x v="1"/>
          </reference>
          <reference field="4" count="1">
            <x v="321"/>
          </reference>
        </references>
      </pivotArea>
    </format>
    <format dxfId="187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7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84"/>
          </reference>
          <reference field="5" count="1">
            <x v="1"/>
          </reference>
        </references>
      </pivotArea>
    </format>
    <format dxfId="187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6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186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1867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2"/>
          </reference>
          <reference field="2" count="1" selected="0">
            <x v="1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66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2"/>
          </reference>
          <reference field="2" count="1" selected="0">
            <x v="12"/>
          </reference>
          <reference field="3" count="1" selected="0">
            <x v="1"/>
          </reference>
          <reference field="4" count="1" selected="0">
            <x v="182"/>
          </reference>
          <reference field="5" count="1">
            <x v="1"/>
          </reference>
        </references>
      </pivotArea>
    </format>
    <format dxfId="1865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64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3"/>
          </reference>
          <reference field="2" count="1" selected="0">
            <x v="16"/>
          </reference>
          <reference field="3" count="1" selected="0">
            <x v="1"/>
          </reference>
          <reference field="4" count="1" selected="0">
            <x v="184"/>
          </reference>
          <reference field="5" count="1">
            <x v="1"/>
          </reference>
        </references>
      </pivotArea>
    </format>
    <format dxfId="1863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3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1862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3"/>
          </reference>
          <reference field="2" count="1" selected="0">
            <x v="23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1861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4"/>
          </reference>
          <reference field="2" count="1" selected="0">
            <x v="3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60">
      <pivotArea dataOnly="0" labelOnly="1" outline="0" fieldPosition="0">
        <references count="6">
          <reference field="0" count="1" selected="0">
            <x v="4"/>
          </reference>
          <reference field="1" count="1" selected="0">
            <x v="4"/>
          </reference>
          <reference field="2" count="1" selected="0">
            <x v="32"/>
          </reference>
          <reference field="3" count="1" selected="0">
            <x v="1"/>
          </reference>
          <reference field="4" count="1" selected="0">
            <x v="12"/>
          </reference>
          <reference field="5" count="1">
            <x v="2"/>
          </reference>
        </references>
      </pivotArea>
    </format>
    <format dxfId="1859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33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58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34"/>
          </reference>
          <reference field="3" count="1" selected="0">
            <x v="1"/>
          </reference>
          <reference field="4" count="1" selected="0">
            <x v="15"/>
          </reference>
          <reference field="5" count="1">
            <x v="1"/>
          </reference>
        </references>
      </pivotArea>
    </format>
    <format dxfId="1857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35"/>
          </reference>
          <reference field="3" count="1" selected="0">
            <x v="1"/>
          </reference>
          <reference field="4" count="1" selected="0">
            <x v="16"/>
          </reference>
          <reference field="5" count="1">
            <x v="4"/>
          </reference>
        </references>
      </pivotArea>
    </format>
    <format dxfId="1856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36"/>
          </reference>
          <reference field="3" count="1" selected="0">
            <x v="1"/>
          </reference>
          <reference field="4" count="1" selected="0">
            <x v="16"/>
          </reference>
          <reference field="5" count="1">
            <x v="5"/>
          </reference>
        </references>
      </pivotArea>
    </format>
    <format dxfId="1855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37"/>
          </reference>
          <reference field="3" count="1" selected="0">
            <x v="1"/>
          </reference>
          <reference field="4" count="1" selected="0">
            <x v="17"/>
          </reference>
          <reference field="5" count="1">
            <x v="1"/>
          </reference>
        </references>
      </pivotArea>
    </format>
    <format dxfId="1854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38"/>
          </reference>
          <reference field="3" count="1" selected="0">
            <x v="1"/>
          </reference>
          <reference field="4" count="1" selected="0">
            <x v="17"/>
          </reference>
          <reference field="5" count="1">
            <x v="5"/>
          </reference>
        </references>
      </pivotArea>
    </format>
    <format dxfId="1853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39"/>
          </reference>
          <reference field="3" count="1" selected="0">
            <x v="1"/>
          </reference>
          <reference field="4" count="1" selected="0">
            <x v="18"/>
          </reference>
          <reference field="5" count="1">
            <x v="4"/>
          </reference>
        </references>
      </pivotArea>
    </format>
    <format dxfId="1852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40"/>
          </reference>
          <reference field="3" count="1" selected="0">
            <x v="1"/>
          </reference>
          <reference field="4" count="1" selected="0">
            <x v="18"/>
          </reference>
          <reference field="5" count="1">
            <x v="5"/>
          </reference>
        </references>
      </pivotArea>
    </format>
    <format dxfId="1851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41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6"/>
          </reference>
        </references>
      </pivotArea>
    </format>
    <format dxfId="1850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42"/>
          </reference>
          <reference field="3" count="1" selected="0">
            <x v="1"/>
          </reference>
          <reference field="4" count="1" selected="0">
            <x v="20"/>
          </reference>
          <reference field="5" count="1">
            <x v="4"/>
          </reference>
        </references>
      </pivotArea>
    </format>
    <format dxfId="1849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43"/>
          </reference>
          <reference field="3" count="1" selected="0">
            <x v="1"/>
          </reference>
          <reference field="4" count="1" selected="0">
            <x v="20"/>
          </reference>
          <reference field="5" count="1">
            <x v="5"/>
          </reference>
        </references>
      </pivotArea>
    </format>
    <format dxfId="1848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44"/>
          </reference>
          <reference field="3" count="1" selected="0">
            <x v="1"/>
          </reference>
          <reference field="4" count="1" selected="0">
            <x v="21"/>
          </reference>
          <reference field="5" count="1">
            <x v="1"/>
          </reference>
        </references>
      </pivotArea>
    </format>
    <format dxfId="1847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45"/>
          </reference>
          <reference field="3" count="1" selected="0">
            <x v="1"/>
          </reference>
          <reference field="4" count="1" selected="0">
            <x v="21"/>
          </reference>
          <reference field="5" count="1">
            <x v="5"/>
          </reference>
        </references>
      </pivotArea>
    </format>
    <format dxfId="1846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46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4"/>
          </reference>
        </references>
      </pivotArea>
    </format>
    <format dxfId="1845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47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5"/>
          </reference>
        </references>
      </pivotArea>
    </format>
    <format dxfId="1844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48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2"/>
          </reference>
        </references>
      </pivotArea>
    </format>
    <format dxfId="1843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53"/>
          </reference>
          <reference field="3" count="1" selected="0">
            <x v="1"/>
          </reference>
          <reference field="4" count="1" selected="0">
            <x v="29"/>
          </reference>
          <reference field="5" count="1">
            <x v="3"/>
          </reference>
        </references>
      </pivotArea>
    </format>
    <format dxfId="1842">
      <pivotArea dataOnly="0" labelOnly="1" outline="0" fieldPosition="0">
        <references count="6">
          <reference field="0" count="1" selected="0">
            <x v="5"/>
          </reference>
          <reference field="1" count="1" selected="0">
            <x v="5"/>
          </reference>
          <reference field="2" count="1" selected="0">
            <x v="55"/>
          </reference>
          <reference field="3" count="1" selected="0">
            <x v="1"/>
          </reference>
          <reference field="4" count="1" selected="0">
            <x v="30"/>
          </reference>
          <reference field="5" count="1">
            <x v="2"/>
          </reference>
        </references>
      </pivotArea>
    </format>
    <format dxfId="1841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6"/>
          </reference>
          <reference field="2" count="1" selected="0">
            <x v="5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40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6"/>
          </reference>
          <reference field="2" count="1" selected="0">
            <x v="57"/>
          </reference>
          <reference field="3" count="1" selected="0">
            <x v="1"/>
          </reference>
          <reference field="4" count="1" selected="0">
            <x v="16"/>
          </reference>
          <reference field="5" count="1">
            <x v="1"/>
          </reference>
        </references>
      </pivotArea>
    </format>
    <format dxfId="1839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7"/>
          </reference>
          <reference field="2" count="1" selected="0">
            <x v="59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38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7"/>
          </reference>
          <reference field="2" count="1" selected="0">
            <x v="60"/>
          </reference>
          <reference field="3" count="1" selected="0">
            <x v="1"/>
          </reference>
          <reference field="4" count="1" selected="0">
            <x v="31"/>
          </reference>
          <reference field="5" count="1">
            <x v="1"/>
          </reference>
        </references>
      </pivotArea>
    </format>
    <format dxfId="1837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8"/>
          </reference>
          <reference field="2" count="1" selected="0">
            <x v="6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36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8"/>
          </reference>
          <reference field="2" count="1" selected="0">
            <x v="62"/>
          </reference>
          <reference field="3" count="1" selected="0">
            <x v="1"/>
          </reference>
          <reference field="4" count="1" selected="0">
            <x v="31"/>
          </reference>
          <reference field="5" count="1">
            <x v="3"/>
          </reference>
        </references>
      </pivotArea>
    </format>
    <format dxfId="1835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8"/>
          </reference>
          <reference field="2" count="1" selected="0">
            <x v="64"/>
          </reference>
          <reference field="3" count="1" selected="0">
            <x v="1"/>
          </reference>
          <reference field="4" count="1" selected="0">
            <x v="33"/>
          </reference>
          <reference field="5" count="1">
            <x v="1"/>
          </reference>
        </references>
      </pivotArea>
    </format>
    <format dxfId="1834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9"/>
          </reference>
          <reference field="2" count="1" selected="0">
            <x v="6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33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9"/>
          </reference>
          <reference field="2" count="1" selected="0">
            <x v="67"/>
          </reference>
          <reference field="3" count="1" selected="0">
            <x v="1"/>
          </reference>
          <reference field="4" count="1" selected="0">
            <x v="35"/>
          </reference>
          <reference field="5" count="1">
            <x v="1"/>
          </reference>
        </references>
      </pivotArea>
    </format>
    <format dxfId="1832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9"/>
          </reference>
          <reference field="2" count="1" selected="0">
            <x v="73"/>
          </reference>
          <reference field="3" count="1" selected="0">
            <x v="1"/>
          </reference>
          <reference field="4" count="1" selected="0">
            <x v="40"/>
          </reference>
          <reference field="5" count="1">
            <x v="3"/>
          </reference>
        </references>
      </pivotArea>
    </format>
    <format dxfId="1831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9"/>
          </reference>
          <reference field="2" count="1" selected="0">
            <x v="74"/>
          </reference>
          <reference field="3" count="1" selected="0">
            <x v="1"/>
          </reference>
          <reference field="4" count="1" selected="0">
            <x v="41"/>
          </reference>
          <reference field="5" count="1">
            <x v="1"/>
          </reference>
        </references>
      </pivotArea>
    </format>
    <format dxfId="1830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9"/>
          </reference>
          <reference field="2" count="1" selected="0">
            <x v="75"/>
          </reference>
          <reference field="3" count="1" selected="0">
            <x v="1"/>
          </reference>
          <reference field="4" count="1" selected="0">
            <x v="42"/>
          </reference>
          <reference field="5" count="1">
            <x v="3"/>
          </reference>
        </references>
      </pivotArea>
    </format>
    <format dxfId="1829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9"/>
          </reference>
          <reference field="2" count="1" selected="0">
            <x v="76"/>
          </reference>
          <reference field="3" count="1" selected="0">
            <x v="1"/>
          </reference>
          <reference field="4" count="1" selected="0">
            <x v="43"/>
          </reference>
          <reference field="5" count="1">
            <x v="1"/>
          </reference>
        </references>
      </pivotArea>
    </format>
    <format dxfId="1828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9"/>
          </reference>
          <reference field="2" count="1" selected="0">
            <x v="78"/>
          </reference>
          <reference field="3" count="1" selected="0">
            <x v="1"/>
          </reference>
          <reference field="4" count="1" selected="0">
            <x v="45"/>
          </reference>
          <reference field="5" count="1">
            <x v="3"/>
          </reference>
        </references>
      </pivotArea>
    </format>
    <format dxfId="1827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9"/>
          </reference>
          <reference field="2" count="1" selected="0">
            <x v="79"/>
          </reference>
          <reference field="3" count="1" selected="0">
            <x v="1"/>
          </reference>
          <reference field="4" count="1" selected="0">
            <x v="46"/>
          </reference>
          <reference field="5" count="1">
            <x v="1"/>
          </reference>
        </references>
      </pivotArea>
    </format>
    <format dxfId="1826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9"/>
          </reference>
          <reference field="2" count="1" selected="0">
            <x v="81"/>
          </reference>
          <reference field="3" count="1" selected="0">
            <x v="1"/>
          </reference>
          <reference field="4" count="1" selected="0">
            <x v="48"/>
          </reference>
          <reference field="5" count="1">
            <x v="2"/>
          </reference>
        </references>
      </pivotArea>
    </format>
    <format dxfId="1825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3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24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4"/>
          </reference>
          <reference field="3" count="1" selected="0">
            <x v="1"/>
          </reference>
          <reference field="4" count="1" selected="0">
            <x v="50"/>
          </reference>
          <reference field="5" count="1">
            <x v="2"/>
          </reference>
        </references>
      </pivotArea>
    </format>
    <format dxfId="1823">
      <pivotArea dataOnly="0" labelOnly="1" outline="0" fieldPosition="0">
        <references count="6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99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22">
      <pivotArea dataOnly="0" labelOnly="1" outline="0" fieldPosition="0">
        <references count="6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0"/>
          </reference>
          <reference field="3" count="1" selected="0">
            <x v="1"/>
          </reference>
          <reference field="4" count="1" selected="0">
            <x v="16"/>
          </reference>
          <reference field="5" count="1">
            <x v="3"/>
          </reference>
        </references>
      </pivotArea>
    </format>
    <format dxfId="1821">
      <pivotArea dataOnly="0" labelOnly="1" outline="0" fieldPosition="0">
        <references count="6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02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2"/>
          </reference>
        </references>
      </pivotArea>
    </format>
    <format dxfId="1820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19">
      <pivotArea dataOnly="0" labelOnly="1" outline="0" fieldPosition="0">
        <references count="6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2"/>
          </reference>
          <reference field="3" count="1" selected="0">
            <x v="1"/>
          </reference>
          <reference field="4" count="1" selected="0">
            <x v="19"/>
          </reference>
          <reference field="5" count="1">
            <x v="2"/>
          </reference>
        </references>
      </pivotArea>
    </format>
    <format dxfId="1818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17">
      <pivotArea dataOnly="0" labelOnly="1" outline="0" fieldPosition="0">
        <references count="6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7"/>
          </reference>
          <reference field="3" count="1" selected="0">
            <x v="1"/>
          </reference>
          <reference field="4" count="1" selected="0">
            <x v="51"/>
          </reference>
          <reference field="5" count="1">
            <x v="2"/>
          </reference>
        </references>
      </pivotArea>
    </format>
    <format dxfId="1816">
      <pivotArea dataOnly="0" labelOnly="1" outline="0" fieldPosition="0">
        <references count="6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58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15">
      <pivotArea dataOnly="0" labelOnly="1" outline="0" fieldPosition="0">
        <references count="6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59"/>
          </reference>
          <reference field="3" count="1" selected="0">
            <x v="1"/>
          </reference>
          <reference field="4" count="1" selected="0">
            <x v="15"/>
          </reference>
          <reference field="5" count="1">
            <x v="2"/>
          </reference>
        </references>
      </pivotArea>
    </format>
    <format dxfId="1814">
      <pivotArea dataOnly="0" labelOnly="1" outline="0" fieldPosition="0">
        <references count="6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68"/>
          </reference>
          <reference field="3" count="1" selected="0">
            <x v="1"/>
          </reference>
          <reference field="4" count="1" selected="0">
            <x v="98"/>
          </reference>
          <reference field="5" count="1">
            <x v="0"/>
          </reference>
        </references>
      </pivotArea>
    </format>
    <format dxfId="1813">
      <pivotArea dataOnly="0" labelOnly="1" outline="0" fieldPosition="0">
        <references count="6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70"/>
          </reference>
          <reference field="3" count="1" selected="0">
            <x v="1"/>
          </reference>
          <reference field="4" count="1" selected="0">
            <x v="100"/>
          </reference>
          <reference field="5" count="1">
            <x v="2"/>
          </reference>
        </references>
      </pivotArea>
    </format>
    <format dxfId="1812">
      <pivotArea dataOnly="0" labelOnly="1" outline="0" fieldPosition="0">
        <references count="6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199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11">
      <pivotArea dataOnly="0" labelOnly="1" outline="0" fieldPosition="0">
        <references count="6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200"/>
          </reference>
          <reference field="3" count="1" selected="0">
            <x v="1"/>
          </reference>
          <reference field="4" count="1" selected="0">
            <x v="123"/>
          </reference>
          <reference field="5" count="1">
            <x v="2"/>
          </reference>
        </references>
      </pivotArea>
    </format>
    <format dxfId="1810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09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2"/>
          </reference>
          <reference field="3" count="1" selected="0">
            <x v="1"/>
          </reference>
          <reference field="4" count="1" selected="0">
            <x v="152"/>
          </reference>
          <reference field="5" count="1">
            <x v="2"/>
          </reference>
        </references>
      </pivotArea>
    </format>
    <format dxfId="1808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7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07">
      <pivotArea dataOnly="0" labelOnly="1" outline="0" fieldPosition="0">
        <references count="6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8"/>
          </reference>
          <reference field="3" count="1" selected="0">
            <x v="1"/>
          </reference>
          <reference field="4" count="1" selected="0">
            <x v="160"/>
          </reference>
          <reference field="5" count="1">
            <x v="2"/>
          </reference>
        </references>
      </pivotArea>
    </format>
    <format dxfId="1806">
      <pivotArea dataOnly="0" labelOnly="1" outline="0" fieldPosition="0">
        <references count="6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05">
      <pivotArea dataOnly="0" labelOnly="1" outline="0" fieldPosition="0">
        <references count="6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4"/>
          </reference>
          <reference field="3" count="1" selected="0">
            <x v="1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1804">
      <pivotArea dataOnly="0" labelOnly="1" outline="0" fieldPosition="0">
        <references count="6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03">
      <pivotArea dataOnly="0" labelOnly="1" outline="0" fieldPosition="0">
        <references count="6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5"/>
          </reference>
          <reference field="3" count="1" selected="0">
            <x v="1"/>
          </reference>
          <reference field="4" count="1" selected="0">
            <x v="173"/>
          </reference>
          <reference field="5" count="1">
            <x v="0"/>
          </reference>
        </references>
      </pivotArea>
    </format>
    <format dxfId="1802">
      <pivotArea dataOnly="0" labelOnly="1" outline="0" fieldPosition="0">
        <references count="6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88"/>
          </reference>
          <reference field="3" count="1" selected="0">
            <x v="1"/>
          </reference>
          <reference field="4" count="1" selected="0">
            <x v="31"/>
          </reference>
          <reference field="5" count="1">
            <x v="1"/>
          </reference>
        </references>
      </pivotArea>
    </format>
    <format dxfId="1801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299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00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00"/>
          </reference>
          <reference field="3" count="1" selected="0">
            <x v="1"/>
          </reference>
          <reference field="4" count="1" selected="0">
            <x v="176"/>
          </reference>
          <reference field="5" count="1">
            <x v="2"/>
          </reference>
        </references>
      </pivotArea>
    </format>
    <format dxfId="1799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3"/>
          </reference>
          <reference field="3" count="1" selected="0">
            <x v="1"/>
          </reference>
          <reference field="4" count="1" selected="0">
            <x v="40"/>
          </reference>
          <reference field="5" count="1">
            <x v="3"/>
          </reference>
        </references>
      </pivotArea>
    </format>
    <format dxfId="1798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16"/>
          </reference>
          <reference field="3" count="1" selected="0">
            <x v="1"/>
          </reference>
          <reference field="4" count="1" selected="0">
            <x v="43"/>
          </reference>
          <reference field="5" count="1">
            <x v="2"/>
          </reference>
        </references>
      </pivotArea>
    </format>
    <format dxfId="1797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1"/>
          </reference>
          <reference field="3" count="1" selected="0">
            <x v="1"/>
          </reference>
          <reference field="4" count="1" selected="0">
            <x v="45"/>
          </reference>
          <reference field="5" count="1">
            <x v="3"/>
          </reference>
        </references>
      </pivotArea>
    </format>
    <format dxfId="1796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324"/>
          </reference>
          <reference field="3" count="1" selected="0">
            <x v="1"/>
          </reference>
          <reference field="4" count="1" selected="0">
            <x v="121"/>
          </reference>
          <reference field="5" count="1">
            <x v="2"/>
          </reference>
        </references>
      </pivotArea>
    </format>
    <format dxfId="1795">
      <pivotArea dataOnly="0" labelOnly="1" outline="0" fieldPosition="0">
        <references count="6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94">
      <pivotArea dataOnly="0" labelOnly="1" outline="0" fieldPosition="0">
        <references count="6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7"/>
          </reference>
          <reference field="3" count="1" selected="0">
            <x v="1"/>
          </reference>
          <reference field="4" count="1" selected="0">
            <x v="50"/>
          </reference>
          <reference field="5" count="1">
            <x v="2"/>
          </reference>
        </references>
      </pivotArea>
    </format>
    <format dxfId="1793">
      <pivotArea dataOnly="0" labelOnly="1" outline="0" fieldPosition="0">
        <references count="6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3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92">
      <pivotArea dataOnly="0" labelOnly="1" outline="0" fieldPosition="0">
        <references count="6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4"/>
          </reference>
          <reference field="3" count="1" selected="0">
            <x v="1"/>
          </reference>
          <reference field="4" count="1" selected="0">
            <x v="44"/>
          </reference>
          <reference field="5" count="1">
            <x v="2"/>
          </reference>
        </references>
      </pivotArea>
    </format>
    <format dxfId="1791">
      <pivotArea dataOnly="0" labelOnly="1" outline="0" fieldPosition="0">
        <references count="6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5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90">
      <pivotArea dataOnly="0" labelOnly="1" outline="0" fieldPosition="0">
        <references count="6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6"/>
          </reference>
          <reference field="3" count="1" selected="0">
            <x v="1"/>
          </reference>
          <reference field="4" count="1" selected="0">
            <x v="16"/>
          </reference>
          <reference field="5" count="1">
            <x v="2"/>
          </reference>
        </references>
      </pivotArea>
    </format>
    <format dxfId="1789">
      <pivotArea dataOnly="0" labelOnly="1" outline="0" fieldPosition="0">
        <references count="6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2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88">
      <pivotArea dataOnly="0" labelOnly="1" outline="0" fieldPosition="0">
        <references count="6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3"/>
          </reference>
          <reference field="3" count="1" selected="0">
            <x v="1"/>
          </reference>
          <reference field="4" count="1" selected="0">
            <x v="182"/>
          </reference>
          <reference field="5" count="1">
            <x v="1"/>
          </reference>
        </references>
      </pivotArea>
    </format>
    <format dxfId="1787">
      <pivotArea dataOnly="0" labelOnly="1" outline="0" fieldPosition="0">
        <references count="6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4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86">
      <pivotArea dataOnly="0" labelOnly="1" outline="0" fieldPosition="0">
        <references count="6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5"/>
          </reference>
          <reference field="3" count="1" selected="0">
            <x v="1"/>
          </reference>
          <reference field="4" count="1" selected="0">
            <x v="31"/>
          </reference>
          <reference field="5" count="1">
            <x v="2"/>
          </reference>
        </references>
      </pivotArea>
    </format>
    <format dxfId="1785">
      <pivotArea dataOnly="0" labelOnly="1" outline="0" fieldPosition="0">
        <references count="6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84">
      <pivotArea dataOnly="0" labelOnly="1" outline="0" fieldPosition="0">
        <references count="6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7"/>
          </reference>
          <reference field="3" count="1" selected="0">
            <x v="1"/>
          </reference>
          <reference field="4" count="1" selected="0">
            <x v="15"/>
          </reference>
          <reference field="5" count="1">
            <x v="2"/>
          </reference>
        </references>
      </pivotArea>
    </format>
    <format dxfId="1783">
      <pivotArea dataOnly="0" labelOnly="1" outline="0" fieldPosition="0">
        <references count="6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7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82">
      <pivotArea dataOnly="0" labelOnly="1" outline="0" fieldPosition="0">
        <references count="6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4"/>
          </reference>
          <reference field="3" count="1" selected="0">
            <x v="1"/>
          </reference>
          <reference field="4" count="1" selected="0">
            <x v="15"/>
          </reference>
          <reference field="5" count="1">
            <x v="5"/>
          </reference>
        </references>
      </pivotArea>
    </format>
    <format dxfId="1781">
      <pivotArea dataOnly="0" labelOnly="1" outline="0" fieldPosition="0">
        <references count="6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1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2"/>
          </reference>
        </references>
      </pivotArea>
    </format>
    <format dxfId="1780">
      <pivotArea dataOnly="0" labelOnly="1" outline="0" fieldPosition="0">
        <references count="6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5"/>
          </reference>
          <reference field="3" count="1" selected="0">
            <x v="1"/>
          </reference>
          <reference field="4" count="1" selected="0">
            <x v="30"/>
          </reference>
          <reference field="5" count="1">
            <x v="0"/>
          </reference>
        </references>
      </pivotArea>
    </format>
    <format dxfId="1779">
      <pivotArea dataOnly="0" labelOnly="1" outline="0" fieldPosition="0">
        <references count="6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38"/>
          </reference>
          <reference field="3" count="1" selected="0">
            <x v="1"/>
          </reference>
          <reference field="4" count="1" selected="0">
            <x v="50"/>
          </reference>
          <reference field="5" count="1">
            <x v="2"/>
          </reference>
        </references>
      </pivotArea>
    </format>
    <format dxfId="1778">
      <pivotArea dataOnly="0" labelOnly="1" outline="0" fieldPosition="0">
        <references count="6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3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77">
      <pivotArea dataOnly="0" labelOnly="1" outline="0" fieldPosition="0">
        <references count="6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4"/>
          </reference>
          <reference field="3" count="1" selected="0">
            <x v="1"/>
          </reference>
          <reference field="4" count="1" selected="0">
            <x v="40"/>
          </reference>
          <reference field="5" count="1">
            <x v="2"/>
          </reference>
        </references>
      </pivotArea>
    </format>
    <format dxfId="1776">
      <pivotArea dataOnly="0" labelOnly="1" outline="0" fieldPosition="0">
        <references count="6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75">
      <pivotArea dataOnly="0" labelOnly="1" outline="0" fieldPosition="0">
        <references count="6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7"/>
          </reference>
          <reference field="3" count="1" selected="0">
            <x v="1"/>
          </reference>
          <reference field="4" count="1" selected="0">
            <x v="51"/>
          </reference>
          <reference field="5" count="1">
            <x v="2"/>
          </reference>
        </references>
      </pivotArea>
    </format>
    <format dxfId="1774">
      <pivotArea dataOnly="0" labelOnly="1" outline="0" fieldPosition="0">
        <references count="6">
          <reference field="0" count="1" selected="0">
            <x v="36"/>
          </reference>
          <reference field="1" count="1" selected="0">
            <x v="36"/>
          </reference>
          <reference field="2" count="1" selected="0">
            <x v="53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73">
      <pivotArea dataOnly="0" labelOnly="1" outline="0" fieldPosition="0">
        <references count="6">
          <reference field="0" count="1" selected="0">
            <x v="36"/>
          </reference>
          <reference field="1" count="1" selected="0">
            <x v="36"/>
          </reference>
          <reference field="2" count="1" selected="0">
            <x v="537"/>
          </reference>
          <reference field="3" count="1" selected="0">
            <x v="1"/>
          </reference>
          <reference field="4" count="1" selected="0">
            <x v="16"/>
          </reference>
          <reference field="5" count="1">
            <x v="2"/>
          </reference>
        </references>
      </pivotArea>
    </format>
    <format dxfId="1772">
      <pivotArea dataOnly="0" labelOnly="1" outline="0" fieldPosition="0">
        <references count="6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39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71">
      <pivotArea dataOnly="0" labelOnly="1" outline="0" fieldPosition="0">
        <references count="6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40"/>
          </reference>
          <reference field="3" count="1" selected="0">
            <x v="1"/>
          </reference>
          <reference field="4" count="1" selected="0">
            <x v="189"/>
          </reference>
          <reference field="5" count="1">
            <x v="2"/>
          </reference>
        </references>
      </pivotArea>
    </format>
    <format dxfId="1770">
      <pivotArea dataOnly="0" labelOnly="1" outline="0" fieldPosition="0">
        <references count="6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3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69">
      <pivotArea dataOnly="0" labelOnly="1" outline="0" fieldPosition="0">
        <references count="6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4"/>
          </reference>
          <reference field="3" count="1" selected="0">
            <x v="1"/>
          </reference>
          <reference field="4" count="1" selected="0">
            <x v="191"/>
          </reference>
          <reference field="5" count="1">
            <x v="1"/>
          </reference>
        </references>
      </pivotArea>
    </format>
    <format dxfId="1768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48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67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49"/>
          </reference>
          <reference field="3" count="1" selected="0">
            <x v="1"/>
          </reference>
          <reference field="4" count="1" selected="0">
            <x v="193"/>
          </reference>
          <reference field="5" count="1">
            <x v="2"/>
          </reference>
        </references>
      </pivotArea>
    </format>
    <format dxfId="1766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57"/>
          </reference>
          <reference field="3" count="1" selected="0">
            <x v="1"/>
          </reference>
          <reference field="4" count="1" selected="0">
            <x v="201"/>
          </reference>
          <reference field="5" count="1">
            <x v="3"/>
          </reference>
        </references>
      </pivotArea>
    </format>
    <format dxfId="1765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0"/>
          </reference>
          <reference field="3" count="1" selected="0">
            <x v="1"/>
          </reference>
          <reference field="4" count="1" selected="0">
            <x v="204"/>
          </reference>
          <reference field="5" count="1">
            <x v="2"/>
          </reference>
        </references>
      </pivotArea>
    </format>
    <format dxfId="1764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4"/>
          </reference>
          <reference field="3" count="1" selected="0">
            <x v="1"/>
          </reference>
          <reference field="4" count="1" selected="0">
            <x v="31"/>
          </reference>
          <reference field="5" count="1">
            <x v="3"/>
          </reference>
        </references>
      </pivotArea>
    </format>
    <format dxfId="1763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69"/>
          </reference>
          <reference field="3" count="1" selected="0">
            <x v="1"/>
          </reference>
          <reference field="4" count="1" selected="0">
            <x v="211"/>
          </reference>
          <reference field="5" count="1">
            <x v="2"/>
          </reference>
        </references>
      </pivotArea>
    </format>
    <format dxfId="1762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2"/>
          </reference>
          <reference field="3" count="1" selected="0">
            <x v="1"/>
          </reference>
          <reference field="4" count="1" selected="0">
            <x v="35"/>
          </reference>
          <reference field="5" count="1">
            <x v="3"/>
          </reference>
        </references>
      </pivotArea>
    </format>
    <format dxfId="1761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6"/>
          </reference>
          <reference field="3" count="1" selected="0">
            <x v="1"/>
          </reference>
          <reference field="4" count="1" selected="0">
            <x v="216"/>
          </reference>
          <reference field="5" count="1">
            <x v="2"/>
          </reference>
        </references>
      </pivotArea>
    </format>
    <format dxfId="1760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80"/>
          </reference>
          <reference field="3" count="1" selected="0">
            <x v="1"/>
          </reference>
          <reference field="4" count="1" selected="0">
            <x v="15"/>
          </reference>
          <reference field="5" count="1">
            <x v="3"/>
          </reference>
        </references>
      </pivotArea>
    </format>
    <format dxfId="1759">
      <pivotArea dataOnly="0" labelOnly="1" outline="0" fieldPosition="0">
        <references count="6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83"/>
          </reference>
          <reference field="3" count="1" selected="0">
            <x v="1"/>
          </reference>
          <reference field="4" count="1" selected="0">
            <x v="18"/>
          </reference>
          <reference field="5" count="1">
            <x v="2"/>
          </reference>
        </references>
      </pivotArea>
    </format>
    <format dxfId="1758">
      <pivotArea dataOnly="0" labelOnly="1" outline="0" fieldPosition="0">
        <references count="6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5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57">
      <pivotArea dataOnly="0" labelOnly="1" outline="0" fieldPosition="0">
        <references count="6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6"/>
          </reference>
          <reference field="3" count="1" selected="0">
            <x v="1"/>
          </reference>
          <reference field="4" count="1" selected="0">
            <x v="220"/>
          </reference>
          <reference field="5" count="1">
            <x v="2"/>
          </reference>
        </references>
      </pivotArea>
    </format>
    <format dxfId="1756">
      <pivotArea dataOnly="0" labelOnly="1" outline="0" fieldPosition="0">
        <references count="6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55">
      <pivotArea dataOnly="0" labelOnly="1" outline="0" fieldPosition="0">
        <references count="6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3"/>
          </reference>
          <reference field="3" count="1" selected="0">
            <x v="1"/>
          </reference>
          <reference field="4" count="1" selected="0">
            <x v="201"/>
          </reference>
          <reference field="5" count="1">
            <x v="2"/>
          </reference>
        </references>
      </pivotArea>
    </format>
    <format dxfId="1754">
      <pivotArea dataOnly="0" labelOnly="1" outline="0" fieldPosition="0">
        <references count="6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53">
      <pivotArea dataOnly="0" labelOnly="1" outline="0" fieldPosition="0">
        <references count="6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2"/>
          </reference>
          <reference field="3" count="1" selected="0">
            <x v="1"/>
          </reference>
          <reference field="4" count="1" selected="0">
            <x v="31"/>
          </reference>
          <reference field="5" count="1">
            <x v="2"/>
          </reference>
        </references>
      </pivotArea>
    </format>
    <format dxfId="1752">
      <pivotArea dataOnly="0" labelOnly="1" outline="0" fieldPosition="0">
        <references count="6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51">
      <pivotArea dataOnly="0" labelOnly="1" outline="0" fieldPosition="0">
        <references count="6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2"/>
          </reference>
          <reference field="3" count="1" selected="0">
            <x v="1"/>
          </reference>
          <reference field="4" count="1" selected="0">
            <x v="252"/>
          </reference>
          <reference field="5" count="1">
            <x v="2"/>
          </reference>
        </references>
      </pivotArea>
    </format>
    <format dxfId="1750">
      <pivotArea dataOnly="0" labelOnly="1" outline="0" fieldPosition="0">
        <references count="6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4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49">
      <pivotArea dataOnly="0" labelOnly="1" outline="0" fieldPosition="0">
        <references count="6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5"/>
          </reference>
          <reference field="3" count="1" selected="0">
            <x v="1"/>
          </reference>
          <reference field="4" count="1" selected="0">
            <x v="254"/>
          </reference>
          <reference field="5" count="1">
            <x v="1"/>
          </reference>
        </references>
      </pivotArea>
    </format>
    <format dxfId="1748">
      <pivotArea dataOnly="0" labelOnly="1" outline="0" fieldPosition="0">
        <references count="6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30"/>
          </reference>
          <reference field="3" count="1" selected="0">
            <x v="1"/>
          </reference>
          <reference field="4" count="1" selected="0">
            <x v="259"/>
          </reference>
          <reference field="5" count="1">
            <x v="2"/>
          </reference>
        </references>
      </pivotArea>
    </format>
    <format dxfId="1747">
      <pivotArea dataOnly="0" labelOnly="1" outline="0" fieldPosition="0">
        <references count="6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2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46">
      <pivotArea dataOnly="0" labelOnly="1" outline="0" fieldPosition="0">
        <references count="6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3"/>
          </reference>
          <reference field="3" count="1" selected="0">
            <x v="1"/>
          </reference>
          <reference field="4" count="1" selected="0">
            <x v="201"/>
          </reference>
          <reference field="5" count="1">
            <x v="1"/>
          </reference>
        </references>
      </pivotArea>
    </format>
    <format dxfId="1745">
      <pivotArea dataOnly="0" labelOnly="1" outline="0" fieldPosition="0">
        <references count="6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39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44">
      <pivotArea dataOnly="0" labelOnly="1" outline="0" fieldPosition="0">
        <references count="6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40"/>
          </reference>
          <reference field="3" count="1" selected="0">
            <x v="1"/>
          </reference>
          <reference field="4" count="1" selected="0">
            <x v="261"/>
          </reference>
          <reference field="5" count="1">
            <x v="1"/>
          </reference>
        </references>
      </pivotArea>
    </format>
    <format dxfId="1743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42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7"/>
          </reference>
          <reference field="3" count="1" selected="0">
            <x v="1"/>
          </reference>
          <reference field="4" count="1" selected="0">
            <x v="267"/>
          </reference>
          <reference field="5" count="1">
            <x v="8"/>
          </reference>
        </references>
      </pivotArea>
    </format>
    <format dxfId="1741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0"/>
          </reference>
          <reference field="3" count="1" selected="0">
            <x v="1"/>
          </reference>
          <reference field="4" count="1" selected="0">
            <x v="270"/>
          </reference>
          <reference field="5" count="1">
            <x v="9"/>
          </reference>
        </references>
      </pivotArea>
    </format>
    <format dxfId="1740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3"/>
          </reference>
          <reference field="3" count="1" selected="0">
            <x v="1"/>
          </reference>
          <reference field="4" count="1" selected="0">
            <x v="273"/>
          </reference>
          <reference field="5" count="1">
            <x v="2"/>
          </reference>
        </references>
      </pivotArea>
    </format>
    <format dxfId="1739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8"/>
          </reference>
          <reference field="3" count="1" selected="0">
            <x v="1"/>
          </reference>
          <reference field="4" count="1" selected="0">
            <x v="278"/>
          </reference>
          <reference field="5" count="1">
            <x v="8"/>
          </reference>
        </references>
      </pivotArea>
    </format>
    <format dxfId="1738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59"/>
          </reference>
          <reference field="3" count="1" selected="0">
            <x v="1"/>
          </reference>
          <reference field="4" count="1" selected="0">
            <x v="279"/>
          </reference>
          <reference field="5" count="1">
            <x v="10"/>
          </reference>
        </references>
      </pivotArea>
    </format>
    <format dxfId="1737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0"/>
          </reference>
          <reference field="3" count="1" selected="0">
            <x v="1"/>
          </reference>
          <reference field="4" count="1" selected="0">
            <x v="280"/>
          </reference>
          <reference field="5" count="1">
            <x v="9"/>
          </reference>
        </references>
      </pivotArea>
    </format>
    <format dxfId="1736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3"/>
          </reference>
          <reference field="3" count="1" selected="0">
            <x v="1"/>
          </reference>
          <reference field="4" count="1" selected="0">
            <x v="283"/>
          </reference>
          <reference field="5" count="1">
            <x v="1"/>
          </reference>
        </references>
      </pivotArea>
    </format>
    <format dxfId="1735">
      <pivotArea dataOnly="0" labelOnly="1" outline="0" fieldPosition="0">
        <references count="6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64"/>
          </reference>
          <reference field="3" count="1" selected="0">
            <x v="1"/>
          </reference>
          <reference field="4" count="1" selected="0">
            <x v="284"/>
          </reference>
          <reference field="5" count="1">
            <x v="2"/>
          </reference>
        </references>
      </pivotArea>
    </format>
    <format dxfId="1734">
      <pivotArea dataOnly="0" labelOnly="1" outline="0" fieldPosition="0">
        <references count="6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7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33">
      <pivotArea dataOnly="0" labelOnly="1" outline="0" fieldPosition="0">
        <references count="6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8"/>
          </reference>
          <reference field="3" count="1" selected="0">
            <x v="1"/>
          </reference>
          <reference field="4" count="1" selected="0">
            <x v="278"/>
          </reference>
          <reference field="5" count="1">
            <x v="6"/>
          </reference>
        </references>
      </pivotArea>
    </format>
    <format dxfId="1732">
      <pivotArea dataOnly="0" labelOnly="1" outline="0" fieldPosition="0">
        <references count="6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70"/>
          </reference>
          <reference field="3" count="1" selected="0">
            <x v="1"/>
          </reference>
          <reference field="4" count="1" selected="0">
            <x v="281"/>
          </reference>
          <reference field="5" count="1">
            <x v="11"/>
          </reference>
        </references>
      </pivotArea>
    </format>
    <format dxfId="1731">
      <pivotArea dataOnly="0" labelOnly="1" outline="0" fieldPosition="0">
        <references count="6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30">
      <pivotArea dataOnly="0" labelOnly="1" outline="0" fieldPosition="0">
        <references count="6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2"/>
          </reference>
          <reference field="3" count="1" selected="0">
            <x v="1"/>
          </reference>
          <reference field="4" count="1" selected="0">
            <x v="279"/>
          </reference>
          <reference field="5" count="1">
            <x v="2"/>
          </reference>
        </references>
      </pivotArea>
    </format>
    <format dxfId="1729">
      <pivotArea dataOnly="0" labelOnly="1" outline="0" fieldPosition="0">
        <references count="6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28">
      <pivotArea dataOnly="0" labelOnly="1" outline="0" fieldPosition="0">
        <references count="6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7"/>
          </reference>
          <reference field="3" count="1" selected="0">
            <x v="1"/>
          </reference>
          <reference field="4" count="1" selected="0">
            <x v="278"/>
          </reference>
          <reference field="5" count="1">
            <x v="2"/>
          </reference>
        </references>
      </pivotArea>
    </format>
    <format dxfId="1727">
      <pivotArea dataOnly="0" labelOnly="1" outline="0" fieldPosition="0">
        <references count="6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26">
      <pivotArea dataOnly="0" labelOnly="1" outline="0" fieldPosition="0">
        <references count="6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1"/>
          </reference>
          <reference field="3" count="1" selected="0">
            <x v="1"/>
          </reference>
          <reference field="4" count="1" selected="0">
            <x v="220"/>
          </reference>
          <reference field="5" count="1">
            <x v="2"/>
          </reference>
        </references>
      </pivotArea>
    </format>
    <format dxfId="1725">
      <pivotArea dataOnly="0" labelOnly="1" outline="0" fieldPosition="0">
        <references count="6">
          <reference field="0" count="1" selected="0">
            <x v="53"/>
          </reference>
          <reference field="1" count="1" selected="0">
            <x v="53"/>
          </reference>
          <reference field="2" count="1" selected="0">
            <x v="786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24">
      <pivotArea dataOnly="0" labelOnly="1" outline="0" fieldPosition="0">
        <references count="6">
          <reference field="0" count="1" selected="0">
            <x v="53"/>
          </reference>
          <reference field="1" count="1" selected="0">
            <x v="53"/>
          </reference>
          <reference field="2" count="1" selected="0">
            <x v="787"/>
          </reference>
          <reference field="3" count="1" selected="0">
            <x v="1"/>
          </reference>
          <reference field="4" count="1" selected="0">
            <x v="223"/>
          </reference>
          <reference field="5" count="1">
            <x v="2"/>
          </reference>
        </references>
      </pivotArea>
    </format>
    <format dxfId="1723">
      <pivotArea dataOnly="0" labelOnly="1" outline="0" fieldPosition="0">
        <references count="6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88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22">
      <pivotArea dataOnly="0" labelOnly="1" outline="0" fieldPosition="0">
        <references count="6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89"/>
          </reference>
          <reference field="3" count="1" selected="0">
            <x v="1"/>
          </reference>
          <reference field="4" count="1" selected="0">
            <x v="279"/>
          </reference>
          <reference field="5" count="1">
            <x v="2"/>
          </reference>
        </references>
      </pivotArea>
    </format>
    <format dxfId="1721">
      <pivotArea dataOnly="0" labelOnly="1" outline="0" fieldPosition="0">
        <references count="6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2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20">
      <pivotArea dataOnly="0" labelOnly="1" outline="0" fieldPosition="0">
        <references count="6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3"/>
          </reference>
          <reference field="3" count="1" selected="0">
            <x v="1"/>
          </reference>
          <reference field="4" count="1" selected="0">
            <x v="297"/>
          </reference>
          <reference field="5" count="1">
            <x v="12"/>
          </reference>
        </references>
      </pivotArea>
    </format>
    <format dxfId="1719">
      <pivotArea dataOnly="0" labelOnly="1" outline="0" fieldPosition="0">
        <references count="6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4"/>
          </reference>
          <reference field="3" count="1" selected="0">
            <x v="1"/>
          </reference>
          <reference field="4" count="1" selected="0">
            <x v="298"/>
          </reference>
          <reference field="5" count="1">
            <x v="5"/>
          </reference>
        </references>
      </pivotArea>
    </format>
    <format dxfId="1718">
      <pivotArea dataOnly="0" labelOnly="1" outline="0" fieldPosition="0">
        <references count="6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2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17">
      <pivotArea dataOnly="0" labelOnly="1" outline="0" fieldPosition="0">
        <references count="6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3"/>
          </reference>
          <reference field="3" count="1" selected="0">
            <x v="1"/>
          </reference>
          <reference field="4" count="1" selected="0">
            <x v="297"/>
          </reference>
          <reference field="5" count="1">
            <x v="12"/>
          </reference>
        </references>
      </pivotArea>
    </format>
    <format dxfId="1716">
      <pivotArea dataOnly="0" labelOnly="1" outline="0" fieldPosition="0">
        <references count="6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4"/>
          </reference>
          <reference field="3" count="1" selected="0">
            <x v="1"/>
          </reference>
          <reference field="4" count="1" selected="0">
            <x v="298"/>
          </reference>
          <reference field="5" count="1">
            <x v="5"/>
          </reference>
        </references>
      </pivotArea>
    </format>
    <format dxfId="1715">
      <pivotArea dataOnly="0" labelOnly="1" outline="0" fieldPosition="0">
        <references count="6">
          <reference field="0" count="1" selected="0">
            <x v="59"/>
          </reference>
          <reference field="1" count="1" selected="0">
            <x v="59"/>
          </reference>
          <reference field="2" count="1" selected="0">
            <x v="819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14">
      <pivotArea dataOnly="0" labelOnly="1" outline="0" fieldPosition="0">
        <references count="6">
          <reference field="0" count="1" selected="0">
            <x v="59"/>
          </reference>
          <reference field="1" count="1" selected="0">
            <x v="59"/>
          </reference>
          <reference field="2" count="1" selected="0">
            <x v="820"/>
          </reference>
          <reference field="3" count="1" selected="0">
            <x v="1"/>
          </reference>
          <reference field="4" count="1" selected="0">
            <x v="307"/>
          </reference>
          <reference field="5" count="1">
            <x v="5"/>
          </reference>
        </references>
      </pivotArea>
    </format>
    <format dxfId="1713">
      <pivotArea dataOnly="0" labelOnly="1" outline="0" fieldPosition="0">
        <references count="6">
          <reference field="0" count="1" selected="0">
            <x v="60"/>
          </reference>
          <reference field="1" count="1" selected="0">
            <x v="60"/>
          </reference>
          <reference field="2" count="1" selected="0">
            <x v="82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12">
      <pivotArea dataOnly="0" labelOnly="1" outline="0" fieldPosition="0">
        <references count="6">
          <reference field="0" count="1" selected="0">
            <x v="60"/>
          </reference>
          <reference field="1" count="1" selected="0">
            <x v="60"/>
          </reference>
          <reference field="2" count="1" selected="0">
            <x v="822"/>
          </reference>
          <reference field="3" count="1" selected="0">
            <x v="1"/>
          </reference>
          <reference field="4" count="1" selected="0">
            <x v="309"/>
          </reference>
          <reference field="5" count="1">
            <x v="5"/>
          </reference>
        </references>
      </pivotArea>
    </format>
    <format dxfId="1711">
      <pivotArea dataOnly="0" labelOnly="1" outline="0" fieldPosition="0">
        <references count="6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4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10">
      <pivotArea dataOnly="0" labelOnly="1" outline="0" fieldPosition="0">
        <references count="6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5"/>
          </reference>
          <reference field="3" count="1" selected="0">
            <x v="1"/>
          </reference>
          <reference field="4" count="1" selected="0">
            <x v="311"/>
          </reference>
          <reference field="5" count="1">
            <x v="2"/>
          </reference>
        </references>
      </pivotArea>
    </format>
    <format dxfId="1709">
      <pivotArea dataOnly="0" labelOnly="1" outline="0" fieldPosition="0">
        <references count="6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708">
      <pivotArea dataOnly="0" labelOnly="1" outline="0" fieldPosition="0">
        <references count="6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2"/>
          </reference>
          <reference field="3" count="1" selected="0">
            <x v="1"/>
          </reference>
          <reference field="4" count="1" selected="0">
            <x v="317"/>
          </reference>
          <reference field="5" count="1">
            <x v="2"/>
          </reference>
        </references>
      </pivotArea>
    </format>
    <format dxfId="170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706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705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2" count="1" selected="0">
            <x v="1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704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703">
      <pivotArea dataOnly="0" labelOnly="1" outline="0" fieldPosition="0">
        <references count="7">
          <reference field="0" count="1" selected="0">
            <x v="4"/>
          </reference>
          <reference field="1" count="1" selected="0">
            <x v="4"/>
          </reference>
          <reference field="2" count="1" selected="0">
            <x v="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702">
      <pivotArea dataOnly="0" labelOnly="1" outline="0" fieldPosition="0">
        <references count="7">
          <reference field="0" count="1" selected="0">
            <x v="5"/>
          </reference>
          <reference field="1" count="1" selected="0">
            <x v="5"/>
          </reference>
          <reference field="2" count="1" selected="0">
            <x v="3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701">
      <pivotArea dataOnly="0" labelOnly="1" outline="0" fieldPosition="0">
        <references count="7">
          <reference field="0" count="1" selected="0">
            <x v="6"/>
          </reference>
          <reference field="1" count="1" selected="0">
            <x v="6"/>
          </reference>
          <reference field="2" count="1" selected="0">
            <x v="5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700">
      <pivotArea dataOnly="0" labelOnly="1" outline="0" fieldPosition="0">
        <references count="7">
          <reference field="0" count="1" selected="0">
            <x v="7"/>
          </reference>
          <reference field="1" count="1" selected="0">
            <x v="7"/>
          </reference>
          <reference field="2" count="1" selected="0">
            <x v="5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99">
      <pivotArea dataOnly="0" labelOnly="1" outline="0" fieldPosition="0">
        <references count="7">
          <reference field="0" count="1" selected="0">
            <x v="8"/>
          </reference>
          <reference field="1" count="1" selected="0">
            <x v="8"/>
          </reference>
          <reference field="2" count="1" selected="0">
            <x v="6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98">
      <pivotArea dataOnly="0" labelOnly="1" outline="0" fieldPosition="0">
        <references count="7">
          <reference field="0" count="1" selected="0">
            <x v="9"/>
          </reference>
          <reference field="1" count="1" selected="0">
            <x v="9"/>
          </reference>
          <reference field="2" count="1" selected="0">
            <x v="6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97">
      <pivotArea dataOnly="0" labelOnly="1" outline="0" fieldPosition="0">
        <references count="7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96">
      <pivotArea dataOnly="0" labelOnly="1" outline="0" fieldPosition="0">
        <references count="7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95">
      <pivotArea dataOnly="0" labelOnly="1" outline="0" fieldPosition="0">
        <references count="7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7"/>
          </reference>
          <reference field="3" count="1" selected="0">
            <x v="1"/>
          </reference>
          <reference field="4" count="1" selected="0">
            <x v="322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694">
      <pivotArea dataOnly="0" labelOnly="1" outline="0" fieldPosition="0">
        <references count="7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93">
      <pivotArea dataOnly="0" labelOnly="1" outline="0" fieldPosition="0">
        <references count="7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92">
      <pivotArea dataOnly="0" labelOnly="1" outline="0" fieldPosition="0">
        <references count="7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58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91">
      <pivotArea dataOnly="0" labelOnly="1" outline="0" fieldPosition="0">
        <references count="7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1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90">
      <pivotArea dataOnly="0" labelOnly="1" outline="0" fieldPosition="0">
        <references count="7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9">
      <pivotArea dataOnly="0" labelOnly="1" outline="0" fieldPosition="0">
        <references count="7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8">
      <pivotArea dataOnly="0" labelOnly="1" outline="0" fieldPosition="0">
        <references count="7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7">
      <pivotArea dataOnly="0" labelOnly="1" outline="0" fieldPosition="0">
        <references count="7">
          <reference field="0" count="1" selected="0">
            <x v="20"/>
          </reference>
          <reference field="1" count="1" selected="0">
            <x v="20"/>
          </reference>
          <reference field="2" count="1" selected="0">
            <x v="26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6">
      <pivotArea dataOnly="0" labelOnly="1" outline="0" fieldPosition="0">
        <references count="7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5">
      <pivotArea dataOnly="0" labelOnly="1" outline="0" fieldPosition="0">
        <references count="7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4">
      <pivotArea dataOnly="0" labelOnly="1" outline="0" fieldPosition="0">
        <references count="7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8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3">
      <pivotArea dataOnly="0" labelOnly="1" outline="0" fieldPosition="0">
        <references count="7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2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2">
      <pivotArea dataOnly="0" labelOnly="1" outline="0" fieldPosition="0">
        <references count="7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1">
      <pivotArea dataOnly="0" labelOnly="1" outline="0" fieldPosition="0">
        <references count="7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0">
      <pivotArea dataOnly="0" labelOnly="1" outline="0" fieldPosition="0">
        <references count="7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79">
      <pivotArea dataOnly="0" labelOnly="1" outline="0" fieldPosition="0">
        <references count="7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78">
      <pivotArea dataOnly="0" labelOnly="1" outline="0" fieldPosition="0">
        <references count="7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4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77">
      <pivotArea dataOnly="0" labelOnly="1" outline="0" fieldPosition="0">
        <references count="7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76">
      <pivotArea dataOnly="0" labelOnly="1" outline="0" fieldPosition="0">
        <references count="7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75">
      <pivotArea dataOnly="0" labelOnly="1" outline="0" fieldPosition="0">
        <references count="7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74">
      <pivotArea dataOnly="0" labelOnly="1" outline="0" fieldPosition="0">
        <references count="7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1"/>
          </reference>
          <reference field="3" count="1" selected="0">
            <x v="1"/>
          </reference>
          <reference field="4" count="1" selected="0">
            <x v="23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1673">
      <pivotArea dataOnly="0" labelOnly="1" outline="0" fieldPosition="0">
        <references count="7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3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72">
      <pivotArea dataOnly="0" labelOnly="1" outline="0" fieldPosition="0">
        <references count="7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71">
      <pivotArea dataOnly="0" labelOnly="1" outline="0" fieldPosition="0">
        <references count="7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70">
      <pivotArea dataOnly="0" labelOnly="1" outline="0" fieldPosition="0">
        <references count="7">
          <reference field="0" count="1" selected="0">
            <x v="36"/>
          </reference>
          <reference field="1" count="1" selected="0">
            <x v="36"/>
          </reference>
          <reference field="2" count="1" selected="0">
            <x v="53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9">
      <pivotArea dataOnly="0" labelOnly="1" outline="0" fieldPosition="0">
        <references count="7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3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8">
      <pivotArea dataOnly="0" labelOnly="1" outline="0" fieldPosition="0">
        <references count="7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7">
      <pivotArea dataOnly="0" labelOnly="1" outline="0" fieldPosition="0">
        <references count="7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48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6">
      <pivotArea dataOnly="0" labelOnly="1" outline="0" fieldPosition="0">
        <references count="7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5">
      <pivotArea dataOnly="0" labelOnly="1" outline="0" fieldPosition="0">
        <references count="7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4">
      <pivotArea dataOnly="0" labelOnly="1" outline="0" fieldPosition="0">
        <references count="7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3">
      <pivotArea dataOnly="0" labelOnly="1" outline="0" fieldPosition="0">
        <references count="7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2">
      <pivotArea dataOnly="0" labelOnly="1" outline="0" fieldPosition="0">
        <references count="7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1">
      <pivotArea dataOnly="0" labelOnly="1" outline="0" fieldPosition="0">
        <references count="7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4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60">
      <pivotArea dataOnly="0" labelOnly="1" outline="0" fieldPosition="0">
        <references count="7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9">
      <pivotArea dataOnly="0" labelOnly="1" outline="0" fieldPosition="0">
        <references count="7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3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8">
      <pivotArea dataOnly="0" labelOnly="1" outline="0" fieldPosition="0">
        <references count="7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7">
      <pivotArea dataOnly="0" labelOnly="1" outline="0" fieldPosition="0">
        <references count="7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6">
      <pivotArea dataOnly="0" labelOnly="1" outline="0" fieldPosition="0">
        <references count="7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5">
      <pivotArea dataOnly="0" labelOnly="1" outline="0" fieldPosition="0">
        <references count="7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4">
      <pivotArea dataOnly="0" labelOnly="1" outline="0" fieldPosition="0">
        <references count="7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3">
      <pivotArea dataOnly="0" labelOnly="1" outline="0" fieldPosition="0">
        <references count="7">
          <reference field="0" count="1" selected="0">
            <x v="53"/>
          </reference>
          <reference field="1" count="1" selected="0">
            <x v="53"/>
          </reference>
          <reference field="2" count="1" selected="0">
            <x v="78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2">
      <pivotArea dataOnly="0" labelOnly="1" outline="0" fieldPosition="0">
        <references count="7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88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1">
      <pivotArea dataOnly="0" labelOnly="1" outline="0" fieldPosition="0">
        <references count="7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50">
      <pivotArea dataOnly="0" labelOnly="1" outline="0" fieldPosition="0">
        <references count="7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49">
      <pivotArea dataOnly="0" labelOnly="1" outline="0" fieldPosition="0">
        <references count="7">
          <reference field="0" count="1" selected="0">
            <x v="59"/>
          </reference>
          <reference field="1" count="1" selected="0">
            <x v="59"/>
          </reference>
          <reference field="2" count="1" selected="0">
            <x v="81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48">
      <pivotArea dataOnly="0" labelOnly="1" outline="0" fieldPosition="0">
        <references count="7">
          <reference field="0" count="1" selected="0">
            <x v="60"/>
          </reference>
          <reference field="1" count="1" selected="0">
            <x v="60"/>
          </reference>
          <reference field="2" count="1" selected="0">
            <x v="82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47">
      <pivotArea dataOnly="0" labelOnly="1" outline="0" fieldPosition="0">
        <references count="7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4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46">
      <pivotArea dataOnly="0" labelOnly="1" outline="0" fieldPosition="0">
        <references count="7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45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44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43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2"/>
          </reference>
          <reference field="2" count="1" selected="0">
            <x v="1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42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41">
      <pivotArea dataOnly="0" labelOnly="1" outline="0" fieldPosition="0">
        <references count="8">
          <reference field="0" count="1" selected="0">
            <x v="4"/>
          </reference>
          <reference field="1" count="1" selected="0">
            <x v="4"/>
          </reference>
          <reference field="2" count="1" selected="0">
            <x v="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40">
      <pivotArea dataOnly="0" labelOnly="1" outline="0" fieldPosition="0">
        <references count="8">
          <reference field="0" count="1" selected="0">
            <x v="6"/>
          </reference>
          <reference field="1" count="1" selected="0">
            <x v="6"/>
          </reference>
          <reference field="2" count="1" selected="0">
            <x v="5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39">
      <pivotArea dataOnly="0" labelOnly="1" outline="0" fieldPosition="0">
        <references count="8">
          <reference field="0" count="1" selected="0">
            <x v="7"/>
          </reference>
          <reference field="1" count="1" selected="0">
            <x v="7"/>
          </reference>
          <reference field="2" count="1" selected="0">
            <x v="5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38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9"/>
          </reference>
          <reference field="2" count="1" selected="0">
            <x v="6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37">
      <pivotArea dataOnly="0" labelOnly="1" outline="0" fieldPosition="0">
        <references count="8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36">
      <pivotArea dataOnly="0" labelOnly="1" outline="0" fieldPosition="0">
        <references count="8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35">
      <pivotArea dataOnly="0" labelOnly="1" outline="0" fieldPosition="0">
        <references count="8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7"/>
          </reference>
          <reference field="3" count="1" selected="0">
            <x v="1"/>
          </reference>
          <reference field="4" count="1" selected="0">
            <x v="322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88"/>
          </reference>
        </references>
      </pivotArea>
    </format>
    <format dxfId="1634">
      <pivotArea dataOnly="0" labelOnly="1" outline="0" fieldPosition="0">
        <references count="8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33">
      <pivotArea dataOnly="0" labelOnly="1" outline="0" fieldPosition="0">
        <references count="8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58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32">
      <pivotArea dataOnly="0" labelOnly="1" outline="0" fieldPosition="0">
        <references count="8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1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31">
      <pivotArea dataOnly="0" labelOnly="1" outline="0" fieldPosition="0">
        <references count="8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30">
      <pivotArea dataOnly="0" labelOnly="1" outline="0" fieldPosition="0">
        <references count="8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9">
      <pivotArea dataOnly="0" labelOnly="1" outline="0" fieldPosition="0">
        <references count="8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8">
      <pivotArea dataOnly="0" labelOnly="1" outline="0" fieldPosition="0">
        <references count="8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7">
      <pivotArea dataOnly="0" labelOnly="1" outline="0" fieldPosition="0">
        <references count="8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2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6">
      <pivotArea dataOnly="0" labelOnly="1" outline="0" fieldPosition="0">
        <references count="8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5">
      <pivotArea dataOnly="0" labelOnly="1" outline="0" fieldPosition="0">
        <references count="8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4">
      <pivotArea dataOnly="0" labelOnly="1" outline="0" fieldPosition="0">
        <references count="8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3">
      <pivotArea dataOnly="0" labelOnly="1" outline="0" fieldPosition="0">
        <references count="8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4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2">
      <pivotArea dataOnly="0" labelOnly="1" outline="0" fieldPosition="0">
        <references count="8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1">
      <pivotArea dataOnly="0" labelOnly="1" outline="0" fieldPosition="0">
        <references count="8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20">
      <pivotArea dataOnly="0" labelOnly="1" outline="0" fieldPosition="0">
        <references count="8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1"/>
          </reference>
          <reference field="3" count="1" selected="0">
            <x v="1"/>
          </reference>
          <reference field="4" count="1" selected="0">
            <x v="23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47"/>
          </reference>
        </references>
      </pivotArea>
    </format>
    <format dxfId="1619">
      <pivotArea dataOnly="0" labelOnly="1" outline="0" fieldPosition="0">
        <references count="8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2"/>
          </reference>
          <reference field="3" count="1" selected="0">
            <x v="1"/>
          </reference>
          <reference field="4" count="1" selected="0">
            <x v="24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221"/>
          </reference>
        </references>
      </pivotArea>
    </format>
    <format dxfId="1618">
      <pivotArea dataOnly="0" labelOnly="1" outline="0" fieldPosition="0">
        <references count="8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3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17">
      <pivotArea dataOnly="0" labelOnly="1" outline="0" fieldPosition="0">
        <references count="8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16">
      <pivotArea dataOnly="0" labelOnly="1" outline="0" fieldPosition="0">
        <references count="8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15">
      <pivotArea dataOnly="0" labelOnly="1" outline="0" fieldPosition="0">
        <references count="8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14">
      <pivotArea dataOnly="0" labelOnly="1" outline="0" fieldPosition="0">
        <references count="8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13">
      <pivotArea dataOnly="0" labelOnly="1" outline="0" fieldPosition="0">
        <references count="8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12">
      <pivotArea dataOnly="0" labelOnly="1" outline="0" fieldPosition="0">
        <references count="8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3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11">
      <pivotArea dataOnly="0" labelOnly="1" outline="0" fieldPosition="0">
        <references count="8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10">
      <pivotArea dataOnly="0" labelOnly="1" outline="0" fieldPosition="0">
        <references count="8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09">
      <pivotArea dataOnly="0" labelOnly="1" outline="0" fieldPosition="0">
        <references count="8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08">
      <pivotArea dataOnly="0" labelOnly="1" outline="0" fieldPosition="0">
        <references count="8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07">
      <pivotArea dataOnly="0" labelOnly="1" outline="0" fieldPosition="0">
        <references count="8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1606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60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60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2"/>
          </reference>
          <reference field="2" count="1" selected="0">
            <x v="1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603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602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4"/>
          </reference>
          <reference field="2" count="1" selected="0">
            <x v="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601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6"/>
          </reference>
          <reference field="2" count="1" selected="0">
            <x v="5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600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7"/>
          </reference>
          <reference field="2" count="1" selected="0">
            <x v="5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99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9"/>
          </reference>
          <reference field="2" count="1" selected="0">
            <x v="6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98">
      <pivotArea dataOnly="0" labelOnly="1" outline="0" fieldPosition="0">
        <references count="9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97">
      <pivotArea dataOnly="0" labelOnly="1" outline="0" fieldPosition="0">
        <references count="9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96">
      <pivotArea dataOnly="0" labelOnly="1" outline="0" fieldPosition="0">
        <references count="9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7"/>
          </reference>
          <reference field="3" count="1" selected="0">
            <x v="1"/>
          </reference>
          <reference field="4" count="1" selected="0">
            <x v="322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88"/>
          </reference>
          <reference field="8" count="1">
            <x v="50"/>
          </reference>
        </references>
      </pivotArea>
    </format>
    <format dxfId="1595">
      <pivotArea dataOnly="0" labelOnly="1" outline="0" fieldPosition="0">
        <references count="9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94">
      <pivotArea dataOnly="0" labelOnly="1" outline="0" fieldPosition="0">
        <references count="9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93">
      <pivotArea dataOnly="0" labelOnly="1" outline="0" fieldPosition="0">
        <references count="9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92">
      <pivotArea dataOnly="0" labelOnly="1" outline="0" fieldPosition="0">
        <references count="9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91">
      <pivotArea dataOnly="0" labelOnly="1" outline="0" fieldPosition="0">
        <references count="9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90">
      <pivotArea dataOnly="0" labelOnly="1" outline="0" fieldPosition="0">
        <references count="9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2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89">
      <pivotArea dataOnly="0" labelOnly="1" outline="0" fieldPosition="0">
        <references count="9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88">
      <pivotArea dataOnly="0" labelOnly="1" outline="0" fieldPosition="0">
        <references count="9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87">
      <pivotArea dataOnly="0" labelOnly="1" outline="0" fieldPosition="0">
        <references count="9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86">
      <pivotArea dataOnly="0" labelOnly="1" outline="0" fieldPosition="0">
        <references count="9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4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85">
      <pivotArea dataOnly="0" labelOnly="1" outline="0" fieldPosition="0">
        <references count="9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84">
      <pivotArea dataOnly="0" labelOnly="1" outline="0" fieldPosition="0">
        <references count="9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83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1"/>
          </reference>
          <reference field="3" count="1" selected="0">
            <x v="1"/>
          </reference>
          <reference field="4" count="1" selected="0">
            <x v="23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47"/>
          </reference>
          <reference field="8" count="1">
            <x v="25"/>
          </reference>
        </references>
      </pivotArea>
    </format>
    <format dxfId="1582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2"/>
          </reference>
          <reference field="3" count="1" selected="0">
            <x v="1"/>
          </reference>
          <reference field="4" count="1" selected="0">
            <x v="2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21"/>
          </reference>
          <reference field="8" count="1">
            <x v="26"/>
          </reference>
        </references>
      </pivotArea>
    </format>
    <format dxfId="1581">
      <pivotArea dataOnly="0" labelOnly="1" outline="0" fieldPosition="0">
        <references count="9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3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80">
      <pivotArea dataOnly="0" labelOnly="1" outline="0" fieldPosition="0">
        <references count="9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9">
      <pivotArea dataOnly="0" labelOnly="1" outline="0" fieldPosition="0">
        <references count="9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8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7">
      <pivotArea dataOnly="0" labelOnly="1" outline="0" fieldPosition="0">
        <references count="9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6">
      <pivotArea dataOnly="0" labelOnly="1" outline="0" fieldPosition="0">
        <references count="9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3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5">
      <pivotArea dataOnly="0" labelOnly="1" outline="0" fieldPosition="0">
        <references count="9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4">
      <pivotArea dataOnly="0" labelOnly="1" outline="0" fieldPosition="0">
        <references count="9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3">
      <pivotArea dataOnly="0" labelOnly="1" outline="0" fieldPosition="0">
        <references count="9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2">
      <pivotArea dataOnly="0" labelOnly="1" outline="0" fieldPosition="0">
        <references count="9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1">
      <pivotArea dataOnly="0" labelOnly="1" outline="0" fieldPosition="0">
        <references count="9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1570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0"/>
          </reference>
        </references>
      </pivotArea>
    </format>
    <format dxfId="156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"/>
          </reference>
          <reference field="2" count="1" selected="0">
            <x v="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6"/>
          </reference>
        </references>
      </pivotArea>
    </format>
    <format dxfId="156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2" count="1" selected="0">
            <x v="1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11"/>
          </reference>
        </references>
      </pivotArea>
    </format>
    <format dxfId="1567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11"/>
          </reference>
        </references>
      </pivotArea>
    </format>
    <format dxfId="1566">
      <pivotArea dataOnly="0" labelOnly="1" outline="0" fieldPosition="0">
        <references count="10">
          <reference field="0" count="1" selected="0">
            <x v="4"/>
          </reference>
          <reference field="1" count="1" selected="0">
            <x v="4"/>
          </reference>
          <reference field="2" count="1" selected="0">
            <x v="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0"/>
          </reference>
        </references>
      </pivotArea>
    </format>
    <format dxfId="1565">
      <pivotArea dataOnly="0" labelOnly="1" outline="0" fieldPosition="0">
        <references count="10">
          <reference field="0" count="1" selected="0">
            <x v="5"/>
          </reference>
          <reference field="1" count="1" selected="0">
            <x v="5"/>
          </reference>
          <reference field="2" count="1" selected="0">
            <x v="3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2"/>
          </reference>
        </references>
      </pivotArea>
    </format>
    <format dxfId="1564">
      <pivotArea dataOnly="0" labelOnly="1" outline="0" fieldPosition="0">
        <references count="10">
          <reference field="0" count="1" selected="0">
            <x v="6"/>
          </reference>
          <reference field="1" count="1" selected="0">
            <x v="6"/>
          </reference>
          <reference field="2" count="1" selected="0">
            <x v="5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9"/>
          </reference>
        </references>
      </pivotArea>
    </format>
    <format dxfId="1563">
      <pivotArea dataOnly="0" labelOnly="1" outline="0" fieldPosition="0">
        <references count="10">
          <reference field="0" count="1" selected="0">
            <x v="7"/>
          </reference>
          <reference field="1" count="1" selected="0">
            <x v="7"/>
          </reference>
          <reference field="2" count="1" selected="0">
            <x v="5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2"/>
          </reference>
        </references>
      </pivotArea>
    </format>
    <format dxfId="1562">
      <pivotArea dataOnly="0" labelOnly="1" outline="0" fieldPosition="0">
        <references count="10">
          <reference field="0" count="1" selected="0">
            <x v="8"/>
          </reference>
          <reference field="1" count="1" selected="0">
            <x v="8"/>
          </reference>
          <reference field="2" count="1" selected="0">
            <x v="6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4"/>
          </reference>
        </references>
      </pivotArea>
    </format>
    <format dxfId="1561">
      <pivotArea dataOnly="0" labelOnly="1" outline="0" fieldPosition="0">
        <references count="10">
          <reference field="0" count="1" selected="0">
            <x v="9"/>
          </reference>
          <reference field="1" count="1" selected="0">
            <x v="9"/>
          </reference>
          <reference field="2" count="1" selected="0">
            <x v="6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9"/>
          </reference>
        </references>
      </pivotArea>
    </format>
    <format dxfId="1560">
      <pivotArea dataOnly="0" labelOnly="1" outline="0" fieldPosition="0">
        <references count="10">
          <reference field="0" count="1" selected="0">
            <x v="10"/>
          </reference>
          <reference field="1" count="1" selected="0">
            <x v="10"/>
          </reference>
          <reference field="2" count="1" selected="0">
            <x v="8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76"/>
          </reference>
        </references>
      </pivotArea>
    </format>
    <format dxfId="1559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90"/>
          </reference>
        </references>
      </pivotArea>
    </format>
    <format dxfId="1558">
      <pivotArea dataOnly="0" labelOnly="1" outline="0" fieldPosition="0">
        <references count="10">
          <reference field="0" count="1" selected="0">
            <x v="11"/>
          </reference>
          <reference field="1" count="1" selected="0">
            <x v="11"/>
          </reference>
          <reference field="2" count="1" selected="0">
            <x v="127"/>
          </reference>
          <reference field="3" count="1" selected="0">
            <x v="1"/>
          </reference>
          <reference field="4" count="1" selected="0">
            <x v="322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88"/>
          </reference>
          <reference field="8" count="1" selected="0">
            <x v="50"/>
          </reference>
          <reference field="9" count="1">
            <x v="102"/>
          </reference>
        </references>
      </pivotArea>
    </format>
    <format dxfId="1557">
      <pivotArea dataOnly="0" labelOnly="1" outline="0" fieldPosition="0">
        <references count="10">
          <reference field="0" count="1" selected="0">
            <x v="12"/>
          </reference>
          <reference field="1" count="1" selected="0">
            <x v="12"/>
          </reference>
          <reference field="2" count="1" selected="0">
            <x v="1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113"/>
          </reference>
        </references>
      </pivotArea>
    </format>
    <format dxfId="1556">
      <pivotArea dataOnly="0" labelOnly="1" outline="0" fieldPosition="0">
        <references count="10">
          <reference field="0" count="1" selected="0">
            <x v="13"/>
          </reference>
          <reference field="1" count="1" selected="0">
            <x v="13"/>
          </reference>
          <reference field="2" count="1" selected="0">
            <x v="1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128"/>
          </reference>
        </references>
      </pivotArea>
    </format>
    <format dxfId="1555">
      <pivotArea dataOnly="0" labelOnly="1" outline="0" fieldPosition="0">
        <references count="10">
          <reference field="0" count="1" selected="0">
            <x v="14"/>
          </reference>
          <reference field="1" count="1" selected="0">
            <x v="14"/>
          </reference>
          <reference field="2" count="1" selected="0">
            <x v="158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128"/>
          </reference>
        </references>
      </pivotArea>
    </format>
    <format dxfId="1554">
      <pivotArea dataOnly="0" labelOnly="1" outline="0" fieldPosition="0">
        <references count="10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1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176"/>
          </reference>
        </references>
      </pivotArea>
    </format>
    <format dxfId="1553">
      <pivotArea dataOnly="0" labelOnly="1" outline="0" fieldPosition="0">
        <references count="10">
          <reference field="0" count="1" selected="0">
            <x v="16"/>
          </reference>
          <reference field="1" count="1" selected="0">
            <x v="16"/>
          </reference>
          <reference field="2" count="1" selected="0">
            <x v="2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205"/>
          </reference>
        </references>
      </pivotArea>
    </format>
    <format dxfId="1552">
      <pivotArea dataOnly="0" labelOnly="1" outline="0" fieldPosition="0">
        <references count="10">
          <reference field="0" count="1" selected="0">
            <x v="18"/>
          </reference>
          <reference field="1" count="1" selected="0">
            <x v="18"/>
          </reference>
          <reference field="2" count="1" selected="0">
            <x v="25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225"/>
          </reference>
        </references>
      </pivotArea>
    </format>
    <format dxfId="1551">
      <pivotArea dataOnly="0" labelOnly="1" outline="0" fieldPosition="0">
        <references count="10">
          <reference field="0" count="1" selected="0">
            <x v="19"/>
          </reference>
          <reference field="1" count="1" selected="0">
            <x v="19"/>
          </reference>
          <reference field="2" count="1" selected="0">
            <x v="26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228"/>
          </reference>
        </references>
      </pivotArea>
    </format>
    <format dxfId="1550">
      <pivotArea dataOnly="0" labelOnly="1" outline="0" fieldPosition="0">
        <references count="10">
          <reference field="0" count="1" selected="0">
            <x v="20"/>
          </reference>
          <reference field="1" count="1" selected="0">
            <x v="20"/>
          </reference>
          <reference field="2" count="1" selected="0">
            <x v="26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237"/>
          </reference>
        </references>
      </pivotArea>
    </format>
    <format dxfId="1549">
      <pivotArea dataOnly="0" labelOnly="1" outline="0" fieldPosition="0">
        <references count="10">
          <reference field="0" count="1" selected="0">
            <x v="21"/>
          </reference>
          <reference field="1" count="1" selected="0">
            <x v="21"/>
          </reference>
          <reference field="2" count="1" selected="0">
            <x v="27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241"/>
          </reference>
        </references>
      </pivotArea>
    </format>
    <format dxfId="1548">
      <pivotArea dataOnly="0" labelOnly="1" outline="0" fieldPosition="0">
        <references count="10">
          <reference field="0" count="1" selected="0">
            <x v="22"/>
          </reference>
          <reference field="1" count="1" selected="0">
            <x v="22"/>
          </reference>
          <reference field="2" count="1" selected="0">
            <x v="28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247"/>
          </reference>
        </references>
      </pivotArea>
    </format>
    <format dxfId="1547">
      <pivotArea dataOnly="0" labelOnly="1" outline="0" fieldPosition="0">
        <references count="10">
          <reference field="0" count="1" selected="0">
            <x v="23"/>
          </reference>
          <reference field="1" count="1" selected="0">
            <x v="23"/>
          </reference>
          <reference field="2" count="1" selected="0">
            <x v="28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254"/>
          </reference>
        </references>
      </pivotArea>
    </format>
    <format dxfId="1546">
      <pivotArea dataOnly="0" labelOnly="1" outline="0" fieldPosition="0">
        <references count="10">
          <reference field="0" count="1" selected="0">
            <x v="24"/>
          </reference>
          <reference field="1" count="1" selected="0">
            <x v="24"/>
          </reference>
          <reference field="2" count="1" selected="0">
            <x v="29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265"/>
          </reference>
        </references>
      </pivotArea>
    </format>
    <format dxfId="1545">
      <pivotArea dataOnly="0" labelOnly="1" outline="0" fieldPosition="0">
        <references count="10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3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11"/>
          </reference>
        </references>
      </pivotArea>
    </format>
    <format dxfId="1544">
      <pivotArea dataOnly="0" labelOnly="1" outline="0" fieldPosition="0">
        <references count="10">
          <reference field="0" count="1" selected="0">
            <x v="26"/>
          </reference>
          <reference field="1" count="1" selected="0">
            <x v="26"/>
          </reference>
          <reference field="2" count="1" selected="0">
            <x v="35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18"/>
          </reference>
        </references>
      </pivotArea>
    </format>
    <format dxfId="1543">
      <pivotArea dataOnly="0" labelOnly="1" outline="0" fieldPosition="0">
        <references count="10">
          <reference field="0" count="1" selected="0">
            <x v="27"/>
          </reference>
          <reference field="1" count="1" selected="0">
            <x v="27"/>
          </reference>
          <reference field="2" count="1" selected="0">
            <x v="35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20"/>
          </reference>
        </references>
      </pivotArea>
    </format>
    <format dxfId="1542">
      <pivotArea dataOnly="0" labelOnly="1" outline="0" fieldPosition="0">
        <references count="10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7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36"/>
          </reference>
        </references>
      </pivotArea>
    </format>
    <format dxfId="1541">
      <pivotArea dataOnly="0" labelOnly="1" outline="0" fieldPosition="0">
        <references count="10">
          <reference field="0" count="1" selected="0">
            <x v="29"/>
          </reference>
          <reference field="1" count="1" selected="0">
            <x v="29"/>
          </reference>
          <reference field="2" count="1" selected="0">
            <x v="384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47"/>
          </reference>
        </references>
      </pivotArea>
    </format>
    <format dxfId="1540">
      <pivotArea dataOnly="0" labelOnly="1" outline="0" fieldPosition="0">
        <references count="10">
          <reference field="0" count="1" selected="0">
            <x v="30"/>
          </reference>
          <reference field="1" count="1" selected="0">
            <x v="30"/>
          </reference>
          <reference field="2" count="1" selected="0">
            <x v="3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57"/>
          </reference>
        </references>
      </pivotArea>
    </format>
    <format dxfId="1539">
      <pivotArea dataOnly="0" labelOnly="1" outline="0" fieldPosition="0">
        <references count="10">
          <reference field="0" count="1" selected="0">
            <x v="31"/>
          </reference>
          <reference field="1" count="1" selected="0">
            <x v="31"/>
          </reference>
          <reference field="2" count="1" selected="0">
            <x v="40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68"/>
          </reference>
        </references>
      </pivotArea>
    </format>
    <format dxfId="1538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2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82"/>
          </reference>
        </references>
      </pivotArea>
    </format>
    <format dxfId="1537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1"/>
          </reference>
          <reference field="3" count="1" selected="0">
            <x v="1"/>
          </reference>
          <reference field="4" count="1" selected="0">
            <x v="23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47"/>
          </reference>
          <reference field="8" count="1" selected="0">
            <x v="25"/>
          </reference>
          <reference field="9" count="1">
            <x v="144"/>
          </reference>
        </references>
      </pivotArea>
    </format>
    <format dxfId="1536">
      <pivotArea dataOnly="0" labelOnly="1" outline="0" fieldPosition="0">
        <references count="10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32"/>
          </reference>
          <reference field="3" count="1" selected="0">
            <x v="1"/>
          </reference>
          <reference field="4" count="1" selected="0">
            <x v="2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21"/>
          </reference>
          <reference field="8" count="1" selected="0">
            <x v="26"/>
          </reference>
          <reference field="9" count="1">
            <x v="386"/>
          </reference>
        </references>
      </pivotArea>
    </format>
    <format dxfId="1535">
      <pivotArea dataOnly="0" labelOnly="1" outline="0" fieldPosition="0">
        <references count="10">
          <reference field="0" count="1" selected="0">
            <x v="33"/>
          </reference>
          <reference field="1" count="1" selected="0">
            <x v="33"/>
          </reference>
          <reference field="2" count="1" selected="0">
            <x v="43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389"/>
          </reference>
        </references>
      </pivotArea>
    </format>
    <format dxfId="1534">
      <pivotArea dataOnly="0" labelOnly="1" outline="0" fieldPosition="0">
        <references count="10">
          <reference field="0" count="1" selected="0">
            <x v="34"/>
          </reference>
          <reference field="1" count="1" selected="0">
            <x v="34"/>
          </reference>
          <reference field="2" count="1" selected="0">
            <x v="48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05"/>
          </reference>
        </references>
      </pivotArea>
    </format>
    <format dxfId="1533">
      <pivotArea dataOnly="0" labelOnly="1" outline="0" fieldPosition="0">
        <references count="10">
          <reference field="0" count="1" selected="0">
            <x v="35"/>
          </reference>
          <reference field="1" count="1" selected="0">
            <x v="35"/>
          </reference>
          <reference field="2" count="1" selected="0">
            <x v="4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07"/>
          </reference>
        </references>
      </pivotArea>
    </format>
    <format dxfId="1532">
      <pivotArea dataOnly="0" labelOnly="1" outline="0" fieldPosition="0">
        <references count="10">
          <reference field="0" count="1" selected="0">
            <x v="36"/>
          </reference>
          <reference field="1" count="1" selected="0">
            <x v="36"/>
          </reference>
          <reference field="2" count="1" selected="0">
            <x v="53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30"/>
          </reference>
        </references>
      </pivotArea>
    </format>
    <format dxfId="1531">
      <pivotArea dataOnly="0" labelOnly="1" outline="0" fieldPosition="0">
        <references count="10">
          <reference field="0" count="1" selected="0">
            <x v="37"/>
          </reference>
          <reference field="1" count="1" selected="0">
            <x v="37"/>
          </reference>
          <reference field="2" count="1" selected="0">
            <x v="53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31"/>
          </reference>
        </references>
      </pivotArea>
    </format>
    <format dxfId="1530">
      <pivotArea dataOnly="0" labelOnly="1" outline="0" fieldPosition="0">
        <references count="10">
          <reference field="0" count="1" selected="0">
            <x v="38"/>
          </reference>
          <reference field="1" count="1" selected="0">
            <x v="38"/>
          </reference>
          <reference field="2" count="1" selected="0">
            <x v="54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33"/>
          </reference>
        </references>
      </pivotArea>
    </format>
    <format dxfId="1529">
      <pivotArea dataOnly="0" labelOnly="1" outline="0" fieldPosition="0">
        <references count="10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48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35"/>
          </reference>
        </references>
      </pivotArea>
    </format>
    <format dxfId="1528">
      <pivotArea dataOnly="0" labelOnly="1" outline="0" fieldPosition="0">
        <references count="10">
          <reference field="0" count="1" selected="0">
            <x v="40"/>
          </reference>
          <reference field="1" count="1" selected="0">
            <x v="40"/>
          </reference>
          <reference field="2" count="1" selected="0">
            <x v="585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55"/>
          </reference>
        </references>
      </pivotArea>
    </format>
    <format dxfId="1527">
      <pivotArea dataOnly="0" labelOnly="1" outline="0" fieldPosition="0">
        <references count="10">
          <reference field="0" count="1" selected="0">
            <x v="41"/>
          </reference>
          <reference field="1" count="1" selected="0">
            <x v="41"/>
          </reference>
          <reference field="2" count="1" selected="0">
            <x v="59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60"/>
          </reference>
        </references>
      </pivotArea>
    </format>
    <format dxfId="1526">
      <pivotArea dataOnly="0" labelOnly="1" outline="0" fieldPosition="0">
        <references count="10">
          <reference field="0" count="1" selected="0">
            <x v="42"/>
          </reference>
          <reference field="1" count="1" selected="0">
            <x v="42"/>
          </reference>
          <reference field="2" count="1" selected="0">
            <x v="61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61"/>
          </reference>
        </references>
      </pivotArea>
    </format>
    <format dxfId="1525">
      <pivotArea dataOnly="0" labelOnly="1" outline="0" fieldPosition="0">
        <references count="10">
          <reference field="0" count="1" selected="0">
            <x v="43"/>
          </reference>
          <reference field="1" count="1" selected="0">
            <x v="43"/>
          </reference>
          <reference field="2" count="1" selected="0">
            <x v="68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79"/>
          </reference>
        </references>
      </pivotArea>
    </format>
    <format dxfId="1524">
      <pivotArea dataOnly="0" labelOnly="1" outline="0" fieldPosition="0">
        <references count="10">
          <reference field="0" count="1" selected="0">
            <x v="44"/>
          </reference>
          <reference field="1" count="1" selected="0">
            <x v="44"/>
          </reference>
          <reference field="2" count="1" selected="0">
            <x v="72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84"/>
          </reference>
        </references>
      </pivotArea>
    </format>
    <format dxfId="1523">
      <pivotArea dataOnly="0" labelOnly="1" outline="0" fieldPosition="0">
        <references count="10">
          <reference field="0" count="1" selected="0">
            <x v="45"/>
          </reference>
          <reference field="1" count="1" selected="0">
            <x v="45"/>
          </reference>
          <reference field="2" count="1" selected="0">
            <x v="724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85"/>
          </reference>
        </references>
      </pivotArea>
    </format>
    <format dxfId="1522">
      <pivotArea dataOnly="0" labelOnly="1" outline="0" fieldPosition="0">
        <references count="10">
          <reference field="0" count="1" selected="0">
            <x v="46"/>
          </reference>
          <reference field="1" count="1" selected="0">
            <x v="46"/>
          </reference>
          <reference field="2" count="1" selected="0">
            <x v="73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91"/>
          </reference>
        </references>
      </pivotArea>
    </format>
    <format dxfId="1521">
      <pivotArea dataOnly="0" labelOnly="1" outline="0" fieldPosition="0">
        <references count="10">
          <reference field="0" count="1" selected="0">
            <x v="47"/>
          </reference>
          <reference field="1" count="1" selected="0">
            <x v="47"/>
          </reference>
          <reference field="2" count="1" selected="0">
            <x v="73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98"/>
          </reference>
        </references>
      </pivotArea>
    </format>
    <format dxfId="1520">
      <pivotArea dataOnly="0" labelOnly="1" outline="0" fieldPosition="0">
        <references count="10">
          <reference field="0" count="1" selected="0">
            <x v="48"/>
          </reference>
          <reference field="1" count="1" selected="0">
            <x v="48"/>
          </reference>
          <reference field="2" count="1" selected="0">
            <x v="74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05"/>
          </reference>
        </references>
      </pivotArea>
    </format>
    <format dxfId="1519">
      <pivotArea dataOnly="0" labelOnly="1" outline="0" fieldPosition="0">
        <references count="10">
          <reference field="0" count="1" selected="0">
            <x v="49"/>
          </reference>
          <reference field="1" count="1" selected="0">
            <x v="49"/>
          </reference>
          <reference field="2" count="1" selected="0">
            <x v="767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14"/>
          </reference>
        </references>
      </pivotArea>
    </format>
    <format dxfId="1518">
      <pivotArea dataOnly="0" labelOnly="1" outline="0" fieldPosition="0">
        <references count="10">
          <reference field="0" count="1" selected="0">
            <x v="50"/>
          </reference>
          <reference field="1" count="1" selected="0">
            <x v="50"/>
          </reference>
          <reference field="2" count="1" selected="0">
            <x v="77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15"/>
          </reference>
        </references>
      </pivotArea>
    </format>
    <format dxfId="1517">
      <pivotArea dataOnly="0" labelOnly="1" outline="0" fieldPosition="0">
        <references count="10">
          <reference field="0" count="1" selected="0">
            <x v="51"/>
          </reference>
          <reference field="1" count="1" selected="0">
            <x v="51"/>
          </reference>
          <reference field="2" count="1" selected="0">
            <x v="776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16"/>
          </reference>
        </references>
      </pivotArea>
    </format>
    <format dxfId="1516">
      <pivotArea dataOnly="0" labelOnly="1" outline="0" fieldPosition="0">
        <references count="10">
          <reference field="0" count="1" selected="0">
            <x v="52"/>
          </reference>
          <reference field="1" count="1" selected="0">
            <x v="52"/>
          </reference>
          <reference field="2" count="1" selected="0">
            <x v="781"/>
          </reference>
          <reference field="3" count="1" selected="0">
            <x v="1"/>
          </reference>
          <reference field="4" count="1" selected="0">
            <x v="220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434"/>
          </reference>
        </references>
      </pivotArea>
    </format>
    <format dxfId="1515">
      <pivotArea dataOnly="0" labelOnly="1" outline="0" fieldPosition="0">
        <references count="10">
          <reference field="0" count="1" selected="0">
            <x v="54"/>
          </reference>
          <reference field="1" count="1" selected="0">
            <x v="54"/>
          </reference>
          <reference field="2" count="1" selected="0">
            <x v="788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21"/>
          </reference>
        </references>
      </pivotArea>
    </format>
    <format dxfId="1514">
      <pivotArea dataOnly="0" labelOnly="1" outline="0" fieldPosition="0">
        <references count="10">
          <reference field="0" count="1" selected="0">
            <x v="57"/>
          </reference>
          <reference field="1" count="1" selected="0">
            <x v="57"/>
          </reference>
          <reference field="2" count="1" selected="0">
            <x v="80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27"/>
          </reference>
        </references>
      </pivotArea>
    </format>
    <format dxfId="1513">
      <pivotArea dataOnly="0" labelOnly="1" outline="0" fieldPosition="0">
        <references count="10">
          <reference field="0" count="1" selected="0">
            <x v="58"/>
          </reference>
          <reference field="1" count="1" selected="0">
            <x v="58"/>
          </reference>
          <reference field="2" count="1" selected="0">
            <x v="81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32"/>
          </reference>
        </references>
      </pivotArea>
    </format>
    <format dxfId="1512">
      <pivotArea dataOnly="0" labelOnly="1" outline="0" fieldPosition="0">
        <references count="10">
          <reference field="0" count="1" selected="0">
            <x v="59"/>
          </reference>
          <reference field="1" count="1" selected="0">
            <x v="59"/>
          </reference>
          <reference field="2" count="1" selected="0">
            <x v="81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36"/>
          </reference>
        </references>
      </pivotArea>
    </format>
    <format dxfId="1511">
      <pivotArea dataOnly="0" labelOnly="1" outline="0" fieldPosition="0">
        <references count="10">
          <reference field="0" count="1" selected="0">
            <x v="60"/>
          </reference>
          <reference field="1" count="1" selected="0">
            <x v="60"/>
          </reference>
          <reference field="2" count="1" selected="0">
            <x v="82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37"/>
          </reference>
        </references>
      </pivotArea>
    </format>
    <format dxfId="1510">
      <pivotArea dataOnly="0" labelOnly="1" outline="0" fieldPosition="0">
        <references count="10">
          <reference field="0" count="1" selected="0">
            <x v="61"/>
          </reference>
          <reference field="1" count="1" selected="0">
            <x v="61"/>
          </reference>
          <reference field="2" count="1" selected="0">
            <x v="824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39"/>
          </reference>
        </references>
      </pivotArea>
    </format>
    <format dxfId="1509">
      <pivotArea dataOnly="0" labelOnly="1" outline="0" fieldPosition="0">
        <references count="10">
          <reference field="0" count="1" selected="0">
            <x v="62"/>
          </reference>
          <reference field="1" count="1" selected="0">
            <x v="62"/>
          </reference>
          <reference field="2" count="1" selected="0">
            <x v="83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42"/>
          </reference>
        </references>
      </pivotArea>
    </format>
    <format dxfId="1508">
      <pivotArea dataOnly="0" labelOnly="1" outline="0" fieldPosition="0">
        <references count="1">
          <reference field="7" count="0"/>
        </references>
      </pivotArea>
    </format>
    <format dxfId="1507">
      <pivotArea dataOnly="0" labelOnly="1" outline="0" fieldPosition="0">
        <references count="1">
          <reference field="8" count="0"/>
        </references>
      </pivotArea>
    </format>
    <format dxfId="1506">
      <pivotArea dataOnly="0" labelOnly="1" outline="0" fieldPosition="0">
        <references count="1">
          <reference field="9" count="0"/>
        </references>
      </pivotArea>
    </format>
    <format dxfId="1505">
      <pivotArea field="0" type="button" dataOnly="0" labelOnly="1" outline="0" axis="axisRow" fieldPosition="0"/>
    </format>
    <format dxfId="1504">
      <pivotArea field="1" type="button" dataOnly="0" labelOnly="1" outline="0" axis="axisRow" fieldPosition="1"/>
    </format>
    <format dxfId="1503">
      <pivotArea field="2" type="button" dataOnly="0" labelOnly="1" outline="0" axis="axisRow" fieldPosition="2"/>
    </format>
    <format dxfId="1502">
      <pivotArea field="3" type="button" dataOnly="0" labelOnly="1" outline="0" axis="axisRow" fieldPosition="3"/>
    </format>
    <format dxfId="1501">
      <pivotArea field="4" type="button" dataOnly="0" labelOnly="1" outline="0" axis="axisRow" fieldPosition="4"/>
    </format>
    <format dxfId="1500">
      <pivotArea field="5" type="button" dataOnly="0" labelOnly="1" outline="0" axis="axisRow" fieldPosition="5"/>
    </format>
    <format dxfId="1499">
      <pivotArea field="6" type="button" dataOnly="0" labelOnly="1" outline="0" axis="axisRow" fieldPosition="6"/>
    </format>
    <format dxfId="1498">
      <pivotArea field="7" type="button" dataOnly="0" labelOnly="1" outline="0" axis="axisRow" fieldPosition="7"/>
    </format>
    <format dxfId="1497">
      <pivotArea field="8" type="button" dataOnly="0" labelOnly="1" outline="0" axis="axisRow" fieldPosition="8"/>
    </format>
    <format dxfId="1496">
      <pivotArea field="9" type="button" dataOnly="0" labelOnly="1" outline="0" axis="axisRow" fieldPosition="9"/>
    </format>
    <format dxfId="1495">
      <pivotArea dataOnly="0" labelOnly="1" outline="0" fieldPosition="0">
        <references count="1">
          <reference field="6" count="0"/>
        </references>
      </pivotArea>
    </format>
    <format dxfId="1494">
      <pivotArea dataOnly="0" labelOnly="1" outline="0" fieldPosition="0">
        <references count="1">
          <reference field="4" count="0"/>
        </references>
      </pivotArea>
    </format>
    <format dxfId="1493">
      <pivotArea dataOnly="0" labelOnly="1" outline="0" fieldPosition="0">
        <references count="1">
          <reference field="6" count="0"/>
        </references>
      </pivotArea>
    </format>
  </formats>
  <pivotHierarchies count="2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New" showRowHeaders="1" showColHeaders="1" showRowStripes="0" showColStripes="0" showLastColumn="1"/>
  <rowHierarchiesUsage count="10">
    <rowHierarchyUsage hierarchyUsage="2"/>
    <rowHierarchyUsage hierarchyUsage="3"/>
    <rowHierarchyUsage hierarchyUsage="0"/>
    <rowHierarchyUsage hierarchyUsage="1"/>
    <rowHierarchyUsage hierarchyUsage="4"/>
    <rowHierarchyUsage hierarchyUsage="5"/>
    <rowHierarchyUsage hierarchyUsage="12"/>
    <rowHierarchyUsage hierarchyUsage="9"/>
    <rowHierarchyUsage hierarchyUsage="8"/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jenikListaEU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9" xr16:uid="{793378D2-4D18-4E1C-BBAD-307B2A0D9596}" autoFormatId="16" applyNumberFormats="0" applyBorderFormats="0" applyFontFormats="0" applyPatternFormats="0" applyAlignmentFormats="0" applyWidthHeightFormats="0">
  <queryTableRefresh nextId="7">
    <queryTableFields count="2">
      <queryTableField id="5" name="Tekst" tableColumnId="1"/>
      <queryTableField id="6" name="Prikaz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adjustColumnWidth="0" connectionId="7" xr16:uid="{99AAA3C7-4556-4199-B915-5DB86C86D3A2}" autoFormatId="16" applyNumberFormats="0" applyBorderFormats="0" applyFontFormats="0" applyPatternFormats="0" applyAlignmentFormats="0" applyWidthHeightFormats="0">
  <queryTableRefresh nextId="8">
    <queryTableFields count="4">
      <queryTableField id="6" name="ID" tableColumnId="1"/>
      <queryTableField id="4" name="Period" tableColumnId="4"/>
      <queryTableField id="2" name="Cu" tableColumnId="2"/>
      <queryTableField id="3" name="Al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connectionId="1" xr16:uid="{30F84C9A-D348-48DD-B956-451832DDC2C0}" autoFormatId="16" applyNumberFormats="0" applyBorderFormats="0" applyFontFormats="0" applyPatternFormats="0" applyAlignmentFormats="0" applyWidthHeightFormats="0">
  <queryTableRefresh nextId="4">
    <queryTableFields count="3">
      <queryTableField id="1" name="Period" tableColumnId="1"/>
      <queryTableField id="2" name="Cu" tableColumnId="2"/>
      <queryTableField id="3" name="Al" tableColumnId="3"/>
    </queryTableFields>
  </queryTableRefresh>
  <extLst>
    <ext xmlns:x15="http://schemas.microsoft.com/office/spreadsheetml/2010/11/main" uri="{883FBD77-0823-4a55-B5E3-86C4891E6966}">
      <x15:queryTable sourceDataName="Query - Metali12Dana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connectionId="2" xr16:uid="{A68143A3-33B7-4E37-9264-F2E747B6E004}" autoFormatId="16" applyNumberFormats="0" applyBorderFormats="0" applyFontFormats="0" applyPatternFormats="0" applyAlignmentFormats="0" applyWidthHeightFormats="0">
  <queryTableRefresh nextId="4">
    <queryTableFields count="3">
      <queryTableField id="1" name="Period" tableColumnId="1"/>
      <queryTableField id="2" name="Cu" tableColumnId="2"/>
      <queryTableField id="3" name="Al" tableColumnId="3"/>
    </queryTableFields>
  </queryTableRefresh>
  <extLst>
    <ext xmlns:x15="http://schemas.microsoft.com/office/spreadsheetml/2010/11/main" uri="{883FBD77-0823-4a55-B5E3-86C4891E6966}">
      <x15:queryTable sourceDataName="Query - Metali12Mjeseci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adjustColumnWidth="0" connectionId="4" xr16:uid="{E4D5E276-BC7C-47FE-B58E-A06F5434F1B1}" autoFormatId="16" applyNumberFormats="0" applyBorderFormats="0" applyFontFormats="0" applyPatternFormats="0" applyAlignmentFormats="0" applyWidthHeightFormats="0">
  <queryTableRefresh nextId="20" unboundColumnsRight="4">
    <queryTableFields count="8">
      <queryTableField id="6" name="Sifra" tableColumnId="6"/>
      <queryTableField id="9" name="TipKonstrukcija" tableColumnId="8"/>
      <queryTableField id="4" name="Pakovanje" tableColumnId="4"/>
      <queryTableField id="18" name="CijenaEUR" tableColumnId="1"/>
      <queryTableField id="19" dataBound="0" tableColumnId="2"/>
      <queryTableField id="14" dataBound="0" tableColumnId="12"/>
      <queryTableField id="15" dataBound="0" tableColumnId="13"/>
      <queryTableField id="16" dataBound="0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B2D801-BA70-40CE-8C9F-5A6925567FE7}" name="Obavijesti" displayName="Obavijesti" ref="O11:P13" tableType="queryTable" totalsRowShown="0" headerRowDxfId="2955" dataDxfId="2954">
  <autoFilter ref="O11:P13" xr:uid="{E6B2D801-BA70-40CE-8C9F-5A6925567FE7}"/>
  <tableColumns count="2">
    <tableColumn id="1" xr3:uid="{B08C23B7-9457-48C2-B259-187ED49083D1}" uniqueName="1" name="Tekst" queryTableFieldId="5" dataDxfId="2953"/>
    <tableColumn id="2" xr3:uid="{77950DED-F900-40E5-9D38-9F74A2879404}" uniqueName="2" name="Prikaz" queryTableField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1BB983E-61F0-4204-BAB5-5847DE14C589}" name="Metali2Mjeseca" displayName="Metali2Mjeseca" ref="N1:Q3" tableType="queryTable" totalsRowShown="0" headerRowDxfId="1492" dataDxfId="1491">
  <autoFilter ref="N1:Q3" xr:uid="{C1BB983E-61F0-4204-BAB5-5847DE14C589}">
    <filterColumn colId="0" hiddenButton="1"/>
    <filterColumn colId="1" hiddenButton="1"/>
    <filterColumn colId="2" hiddenButton="1"/>
    <filterColumn colId="3" hiddenButton="1"/>
  </autoFilter>
  <tableColumns count="4">
    <tableColumn id="1" xr3:uid="{50C365B5-E365-421F-A5A2-19B3FE9D7626}" uniqueName="1" name="ID" queryTableFieldId="6" dataDxfId="11"/>
    <tableColumn id="4" xr3:uid="{50613EF8-487B-4B25-8065-7858A75EB208}" uniqueName="4" name="Period" queryTableFieldId="4" dataDxfId="10"/>
    <tableColumn id="2" xr3:uid="{21C16596-BA23-4A4E-82A4-2D6FF64AD7B3}" uniqueName="2" name="Cu" queryTableFieldId="2" dataDxfId="9"/>
    <tableColumn id="3" xr3:uid="{4245548E-4226-4575-8023-92F9CEBFE69B}" uniqueName="3" name="Al" queryTableFieldId="3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FF6A36-706A-498B-9980-F16653CDD18F}" name="Metali12Dana" displayName="Metali12Dana" ref="N11:P23" tableType="queryTable" totalsRowShown="0" headerRowDxfId="1490" dataDxfId="1489">
  <autoFilter ref="N11:P23" xr:uid="{2AFF6A36-706A-498B-9980-F16653CDD18F}">
    <filterColumn colId="0" hiddenButton="1"/>
    <filterColumn colId="1" hiddenButton="1"/>
    <filterColumn colId="2" hiddenButton="1"/>
  </autoFilter>
  <tableColumns count="3">
    <tableColumn id="1" xr3:uid="{EFE36486-B113-400B-A9E8-CF4C6840F9D1}" uniqueName="1" name="Period" queryTableFieldId="1" dataDxfId="1474"/>
    <tableColumn id="2" xr3:uid="{6AF8CB00-089E-4486-A2FA-227C6630C386}" uniqueName="2" name="Cu" queryTableFieldId="2" dataDxfId="1473"/>
    <tableColumn id="3" xr3:uid="{B443BDAC-07EE-4D97-83E8-F49D36229241}" uniqueName="3" name="Al" queryTableFieldId="3" dataDxfId="147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0A3079-3578-4E91-A563-2ED0050B6CCD}" name="Metali12Mjeseci" displayName="Metali12Mjeseci" ref="N33:P45" tableType="queryTable" totalsRowShown="0" headerRowDxfId="1488" dataDxfId="1487">
  <autoFilter ref="N33:P45" xr:uid="{640A3079-3578-4E91-A563-2ED0050B6CCD}">
    <filterColumn colId="0" hiddenButton="1"/>
    <filterColumn colId="1" hiddenButton="1"/>
    <filterColumn colId="2" hiddenButton="1"/>
  </autoFilter>
  <tableColumns count="3">
    <tableColumn id="1" xr3:uid="{56B5A6CA-1599-4A72-AE22-3DAA8C6B8A90}" uniqueName="1" name="Period" queryTableFieldId="1" dataDxfId="1477"/>
    <tableColumn id="2" xr3:uid="{FCB4D395-3BBE-4801-BA98-23D1B64334EA}" uniqueName="2" name="Cu" queryTableFieldId="2" dataDxfId="1476"/>
    <tableColumn id="3" xr3:uid="{74373D7B-BE52-498F-93AA-B11F83CE0CB0}" uniqueName="3" name="Al" queryTableFieldId="3" dataDxfId="147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8E0F0D-7B88-43B4-94E4-A0D31BAE139A}" name="Lista" displayName="Lista" ref="A4:H779" tableType="queryTable" totalsRowShown="0" headerRowDxfId="1486" dataDxfId="1485">
  <autoFilter ref="A4:H779" xr:uid="{828E0F0D-7B88-43B4-94E4-A0D31BAE139A}"/>
  <tableColumns count="8">
    <tableColumn id="6" xr3:uid="{78335779-B300-4FDF-BA6A-03BC0D61C069}" uniqueName="6" name="Sifra" queryTableFieldId="6" dataDxfId="7"/>
    <tableColumn id="8" xr3:uid="{98BF02AC-D9BD-4546-98D5-0480E0E9FD70}" uniqueName="8" name="TipKonstrukcija" queryTableFieldId="9" dataDxfId="6"/>
    <tableColumn id="4" xr3:uid="{E3B80DCC-EF3B-44A3-921C-10C51C8786A0}" uniqueName="4" name="Pakovanje" queryTableFieldId="4" dataDxfId="5"/>
    <tableColumn id="1" xr3:uid="{2A73F2D2-EFC0-4D6C-B678-2BD9D3A729E9}" uniqueName="1" name="CijenaEUR" queryTableFieldId="18" dataDxfId="4"/>
    <tableColumn id="2" xr3:uid="{E9FB1AFA-A274-4BCD-B1E7-B2DE3765295C}" uniqueName="2" name="NetoEUR" queryTableFieldId="19" dataDxfId="3">
      <calculatedColumnFormula>Lista[[#This Row],[CijenaEUR]]*(100-$H$1)/100*(100-$H$2)/100</calculatedColumnFormula>
    </tableColumn>
    <tableColumn id="12" xr3:uid="{EC27DE07-0773-4D9F-8BA8-63ED4DB961A1}" uniqueName="12" name="Column1" queryTableFieldId="14" dataDxfId="2"/>
    <tableColumn id="13" xr3:uid="{5B50F5D4-887D-4902-85A4-B7E3C4FE33F6}" uniqueName="13" name="Column2" queryTableFieldId="15" dataDxfId="1"/>
    <tableColumn id="14" xr3:uid="{B2FD195F-209D-4050-BEC9-9ACDB724CEA8}" uniqueName="14" name="Column3" queryTableFieldId="1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im-kabel.hr/images/stories/katalog/datasheetHRV/0903_JE-H(St)H_FE180_E30-E90.pdf" TargetMode="External"/><Relationship Id="rId18" Type="http://schemas.openxmlformats.org/officeDocument/2006/relationships/hyperlink" Target="http://www.tim-kabel.hr/images/stories/katalog/datasheetHRV/LAN_kabeli.pdf" TargetMode="External"/><Relationship Id="rId26" Type="http://schemas.openxmlformats.org/officeDocument/2006/relationships/hyperlink" Target="http://www.tim-kabel.hr/images/stories/katalog/datasheetHRV/1101_LiYCY.pdf" TargetMode="External"/><Relationship Id="rId39" Type="http://schemas.openxmlformats.org/officeDocument/2006/relationships/hyperlink" Target="http://www.tim-kabel.hr/images/stories/katalog/datasheetHRV/0503_NYCWY.pdf" TargetMode="External"/><Relationship Id="rId21" Type="http://schemas.openxmlformats.org/officeDocument/2006/relationships/hyperlink" Target="http://www.tim-kabel.hr/images/stories/katalog/datasheetHRV/1106_kabeli_za_zvucnike.pdf" TargetMode="External"/><Relationship Id="rId34" Type="http://schemas.openxmlformats.org/officeDocument/2006/relationships/hyperlink" Target="http://www.tim-kabel.hr/images/stories/katalog/datasheetHRV/0202_H07RN-F.pdf" TargetMode="External"/><Relationship Id="rId42" Type="http://schemas.openxmlformats.org/officeDocument/2006/relationships/hyperlink" Target="http://www.tim-kabel.hr/images/stories/katalog/datasheetHRV/0109_H05VV-F.pdf" TargetMode="External"/><Relationship Id="rId47" Type="http://schemas.openxmlformats.org/officeDocument/2006/relationships/hyperlink" Target="http://www.tim-kabel.hr/images/stories/katalog/datasheetHRV/H07V2-K.pdf" TargetMode="External"/><Relationship Id="rId50" Type="http://schemas.openxmlformats.org/officeDocument/2006/relationships/hyperlink" Target="http://www.tim-kabel.hr/images/stories/katalog/datasheetHRV/0104_H07V-K.pdf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http://www.tim-kabel.hr/images/stories/katalog/datasheetHRV/0807_N2XH.pdf" TargetMode="External"/><Relationship Id="rId2" Type="http://schemas.openxmlformats.org/officeDocument/2006/relationships/hyperlink" Target="http://www.tim-kabel.hr/images/stories/katalog/datasheetHRV/RG_COAX_kabeli.pdf" TargetMode="External"/><Relationship Id="rId16" Type="http://schemas.openxmlformats.org/officeDocument/2006/relationships/hyperlink" Target="http://www.tim-kabel.hr/images/stories/katalog/datasheetHRV/1002_J-Y%28St%29Y.pdf" TargetMode="External"/><Relationship Id="rId29" Type="http://schemas.openxmlformats.org/officeDocument/2006/relationships/hyperlink" Target="http://www.tim-kabel.hr/images/stories/katalog/datasheetHRV/0403_SiHF.pdf" TargetMode="External"/><Relationship Id="rId11" Type="http://schemas.openxmlformats.org/officeDocument/2006/relationships/hyperlink" Target="http://www.tim-kabel.hr/images/stories/katalog/datasheetHRV/1403_U-DQ(ZN)BH.pdf" TargetMode="External"/><Relationship Id="rId24" Type="http://schemas.openxmlformats.org/officeDocument/2006/relationships/hyperlink" Target="http://www.tim-kabel.hr/images/stories/katalog/datasheetHRV/1201_YSLY.pdf" TargetMode="External"/><Relationship Id="rId32" Type="http://schemas.openxmlformats.org/officeDocument/2006/relationships/hyperlink" Target="http://www.tim-kabel.hr/images/stories/katalog/datasheetHRV/0207_H05RNH2-F.pdf" TargetMode="External"/><Relationship Id="rId37" Type="http://schemas.openxmlformats.org/officeDocument/2006/relationships/hyperlink" Target="https://www.tim-kabel.hr/images/stories/katalog/datasheetHRV/0516_NA2XS(F)2Y.pdf" TargetMode="External"/><Relationship Id="rId40" Type="http://schemas.openxmlformats.org/officeDocument/2006/relationships/hyperlink" Target="http://www.tim-kabel.hr/images/stories/katalog/datasheetHRV/0508a_FG16OR16.pdf" TargetMode="External"/><Relationship Id="rId45" Type="http://schemas.openxmlformats.org/officeDocument/2006/relationships/hyperlink" Target="http://www.tim-kabel.hr/images/stories/katalog/datasheetHRV/0110_PPR.pdf" TargetMode="External"/><Relationship Id="rId53" Type="http://schemas.openxmlformats.org/officeDocument/2006/relationships/hyperlink" Target="http://www.tim-kabel.hr/images/stories/katalog/datasheetHRV/0510_FG16OM16.pdf" TargetMode="External"/><Relationship Id="rId5" Type="http://schemas.openxmlformats.org/officeDocument/2006/relationships/hyperlink" Target="http://www.tim-kabel.hr/images/stories/katalog/datasheetHRV/1601_MPRX.pdf" TargetMode="External"/><Relationship Id="rId19" Type="http://schemas.openxmlformats.org/officeDocument/2006/relationships/hyperlink" Target="http://www.tim-kabel.hr/images/stories/katalog/datasheetHRV/LAN_kabeli.pdf" TargetMode="External"/><Relationship Id="rId4" Type="http://schemas.openxmlformats.org/officeDocument/2006/relationships/hyperlink" Target="http://www.tim-kabel.hr/images/stories/katalog/datasheetHRV/0802_H1Z2Z2-K.pdf" TargetMode="External"/><Relationship Id="rId9" Type="http://schemas.openxmlformats.org/officeDocument/2006/relationships/hyperlink" Target="http://www.tim-kabel.hr/images/stories/katalog/datasheetHRV/0601_Cu_uze.pdf" TargetMode="External"/><Relationship Id="rId14" Type="http://schemas.openxmlformats.org/officeDocument/2006/relationships/hyperlink" Target="http://www.tim-kabel.hr/images/stories/katalog/datasheetHRV/0901_J-H(St)H.pdf" TargetMode="External"/><Relationship Id="rId22" Type="http://schemas.openxmlformats.org/officeDocument/2006/relationships/hyperlink" Target="http://www.tim-kabel.hr/images/stories/katalog/datasheetHRV/1105_kabeli_za_alarme.pdf" TargetMode="External"/><Relationship Id="rId27" Type="http://schemas.openxmlformats.org/officeDocument/2006/relationships/hyperlink" Target="http://www.tim-kabel.hr/images/stories/katalog/datasheetHRV/0801_H05Z-K,H07Z-K.pdf" TargetMode="External"/><Relationship Id="rId30" Type="http://schemas.openxmlformats.org/officeDocument/2006/relationships/hyperlink" Target="http://www.tim-kabel.hr/images/stories/katalog/datasheetHRV/0401_SiF.pdf" TargetMode="External"/><Relationship Id="rId35" Type="http://schemas.openxmlformats.org/officeDocument/2006/relationships/hyperlink" Target="http://www.tim-kabel.hr/images/stories/katalog/datasheetHRV/0201_H05RR-F.pdf" TargetMode="External"/><Relationship Id="rId43" Type="http://schemas.openxmlformats.org/officeDocument/2006/relationships/hyperlink" Target="http://www.tim-kabel.hr/images/stories/katalog/datasheetHRV/0108_H03VV-F.pdf" TargetMode="External"/><Relationship Id="rId48" Type="http://schemas.openxmlformats.org/officeDocument/2006/relationships/hyperlink" Target="http://www.tim-kabel.hr/images/stories/katalog/datasheetHRV/0102_H07V-U.pdf" TargetMode="External"/><Relationship Id="rId56" Type="http://schemas.openxmlformats.org/officeDocument/2006/relationships/image" Target="../media/image1.jpeg"/><Relationship Id="rId8" Type="http://schemas.openxmlformats.org/officeDocument/2006/relationships/hyperlink" Target="http://www.tim-kabel.hr/images/stories/katalog/datasheetHRV/0802_NHXMH.pdf" TargetMode="External"/><Relationship Id="rId51" Type="http://schemas.openxmlformats.org/officeDocument/2006/relationships/hyperlink" Target="http://www.tim-kabel.hr/images/stories/katalog/datasheetHRV/0104_H07V-K.pdf" TargetMode="External"/><Relationship Id="rId3" Type="http://schemas.openxmlformats.org/officeDocument/2006/relationships/hyperlink" Target="http://www.tim-kabel.hr/images/stories/katalog/datasheetHRV/0502_NYCY.pdf" TargetMode="External"/><Relationship Id="rId12" Type="http://schemas.openxmlformats.org/officeDocument/2006/relationships/hyperlink" Target="https://www.tim-kabel.hr/images/stories/katalog/datasheetHRV/1004_A-2Y(L)2Y.pdf" TargetMode="External"/><Relationship Id="rId17" Type="http://schemas.openxmlformats.org/officeDocument/2006/relationships/hyperlink" Target="http://www.tim-kabel.hr/images/stories/katalog/datasheetHRV/1001_YYSch.pdf" TargetMode="External"/><Relationship Id="rId25" Type="http://schemas.openxmlformats.org/officeDocument/2006/relationships/hyperlink" Target="http://www.tim-kabel.hr/images/stories/katalog/datasheetHRV/1101_LiYCY.pdf" TargetMode="External"/><Relationship Id="rId33" Type="http://schemas.openxmlformats.org/officeDocument/2006/relationships/hyperlink" Target="http://www.tim-kabel.hr/images/stories/katalog/datasheetHRV/0204_H01N2-D.pdf" TargetMode="External"/><Relationship Id="rId38" Type="http://schemas.openxmlformats.org/officeDocument/2006/relationships/hyperlink" Target="http://www.tim-kabel.hr/images/stories/katalog/datasheetHRV/0701_NFA2X.pdf" TargetMode="External"/><Relationship Id="rId46" Type="http://schemas.openxmlformats.org/officeDocument/2006/relationships/hyperlink" Target="http://www.tim-kabel.hr/images/stories/katalog/datasheetHRV/0106_NYM.pdf" TargetMode="External"/><Relationship Id="rId20" Type="http://schemas.openxmlformats.org/officeDocument/2006/relationships/hyperlink" Target="http://www.tim-kabel.hr/images/stories/katalog/datasheetHRV/LAN_kabeli.pdf" TargetMode="External"/><Relationship Id="rId41" Type="http://schemas.openxmlformats.org/officeDocument/2006/relationships/hyperlink" Target="http://www.tim-kabel.hr/images/stories/katalog/datasheetHRV/0501_NYY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tim-kabel.hr/images/stories/katalog/datasheetHRV/CATV_kabeli.pdf" TargetMode="External"/><Relationship Id="rId6" Type="http://schemas.openxmlformats.org/officeDocument/2006/relationships/hyperlink" Target="https://www.tim-kabel.hr/images/stories/katalog/datasheetHRV/0808_NHXH_FE180_E90.pdf" TargetMode="External"/><Relationship Id="rId15" Type="http://schemas.openxmlformats.org/officeDocument/2006/relationships/hyperlink" Target="http://www.tim-kabel.hr/images/stories/katalog/datasheetHRV/1003_JB-Y%28St%29Y.pdf" TargetMode="External"/><Relationship Id="rId23" Type="http://schemas.openxmlformats.org/officeDocument/2006/relationships/hyperlink" Target="http://www.tim-kabel.hr/images/stories/katalog/datasheetHRV/1202_YSLCY.pdf" TargetMode="External"/><Relationship Id="rId28" Type="http://schemas.openxmlformats.org/officeDocument/2006/relationships/hyperlink" Target="http://www.tim-kabel.hr/images/stories/katalog/datasheetHRV/0407_H07BQ-F.pdf" TargetMode="External"/><Relationship Id="rId36" Type="http://schemas.openxmlformats.org/officeDocument/2006/relationships/hyperlink" Target="https://www.tim-kabel.hr/images/stories/katalog/datasheetHRV/0514_NA2XY.pdf" TargetMode="External"/><Relationship Id="rId49" Type="http://schemas.openxmlformats.org/officeDocument/2006/relationships/hyperlink" Target="http://www.tim-kabel.hr/images/stories/katalog/datasheetHRV/0103_H07V-R.pdf" TargetMode="External"/><Relationship Id="rId57" Type="http://schemas.openxmlformats.org/officeDocument/2006/relationships/table" Target="../tables/table1.xml"/><Relationship Id="rId10" Type="http://schemas.openxmlformats.org/officeDocument/2006/relationships/hyperlink" Target="http://www.tim-kabel.hr/images/stories/katalog/datasheetHRV/1409_A-DQ%28ZN%292Y.pdf" TargetMode="External"/><Relationship Id="rId31" Type="http://schemas.openxmlformats.org/officeDocument/2006/relationships/hyperlink" Target="http://www.tim-kabel.hr/images/stories/katalog/datasheetHRV/0203_NSSHou.pdf" TargetMode="External"/><Relationship Id="rId44" Type="http://schemas.openxmlformats.org/officeDocument/2006/relationships/hyperlink" Target="http://www.tim-kabel.hr/images/stories/katalog/datasheetHRV/0107_H03VH-H.pdf" TargetMode="External"/><Relationship Id="rId52" Type="http://schemas.openxmlformats.org/officeDocument/2006/relationships/hyperlink" Target="mailto:%20info@tim-kabel.h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558C0-29DE-4908-BE60-D0EEAA00136E}">
  <sheetPr>
    <tabColor theme="4" tint="0.59999389629810485"/>
  </sheetPr>
  <dimension ref="A1:R49"/>
  <sheetViews>
    <sheetView showGridLines="0" tabSelected="1" workbookViewId="0">
      <pane ySplit="1" topLeftCell="A2" activePane="bottomLeft" state="frozen"/>
      <selection pane="bottomLeft"/>
    </sheetView>
  </sheetViews>
  <sheetFormatPr defaultColWidth="0" defaultRowHeight="14.4" x14ac:dyDescent="0.3"/>
  <cols>
    <col min="1" max="1" width="1.6640625" customWidth="1"/>
    <col min="2" max="2" width="24.6640625" style="21" customWidth="1"/>
    <col min="3" max="3" width="11.77734375" style="21" customWidth="1"/>
    <col min="4" max="4" width="5" style="21" customWidth="1"/>
    <col min="5" max="5" width="5" style="22" customWidth="1"/>
    <col min="6" max="6" width="5.6640625" style="21" customWidth="1"/>
    <col min="7" max="7" width="24.6640625" style="21" customWidth="1"/>
    <col min="8" max="8" width="11.77734375" style="21" customWidth="1"/>
    <col min="9" max="9" width="5" style="21" customWidth="1"/>
    <col min="10" max="10" width="5" style="23" customWidth="1"/>
    <col min="11" max="11" width="1.6640625" customWidth="1"/>
    <col min="12" max="13" width="8.77734375" hidden="1" customWidth="1"/>
    <col min="14" max="14" width="7.77734375" hidden="1" customWidth="1"/>
    <col min="15" max="15" width="70.21875" hidden="1" customWidth="1"/>
    <col min="16" max="16" width="7.77734375" hidden="1" customWidth="1"/>
    <col min="17" max="18" width="5" hidden="1" customWidth="1"/>
    <col min="19" max="16384" width="8.77734375" hidden="1"/>
  </cols>
  <sheetData>
    <row r="1" spans="1:16" s="18" customFormat="1" ht="37.950000000000003" customHeight="1" thickBot="1" x14ac:dyDescent="0.35">
      <c r="A1" s="20"/>
      <c r="B1" s="106" t="str">
        <f ca="1">"Cjenik kabela i vodiča za "&amp;Cjenik!$F$4&amp;" / "&amp;TEXT(TODAY(),"yyyy")</f>
        <v>Cjenik kabela i vodiča za 4 / 2025</v>
      </c>
      <c r="C1" s="46"/>
      <c r="D1" s="46"/>
      <c r="E1" s="47"/>
      <c r="F1" s="46"/>
      <c r="G1" s="46"/>
      <c r="H1" s="112"/>
      <c r="I1" s="113"/>
      <c r="J1" s="114"/>
      <c r="K1" s="19"/>
    </row>
    <row r="2" spans="1:16" ht="15" customHeight="1" x14ac:dyDescent="0.3"/>
    <row r="3" spans="1:16" s="2" customFormat="1" ht="15" customHeight="1" x14ac:dyDescent="0.3">
      <c r="B3" s="115" t="str">
        <f>IF(P12=1,O12,"")</f>
        <v>Provjerite naše nove web stranice !
www.tim-kabel.hr</v>
      </c>
      <c r="C3" s="115"/>
      <c r="D3" s="115"/>
      <c r="E3" s="115"/>
      <c r="F3" s="25"/>
      <c r="G3" s="95" t="s">
        <v>910</v>
      </c>
      <c r="H3" s="96"/>
      <c r="I3" s="97"/>
      <c r="J3" s="98"/>
    </row>
    <row r="4" spans="1:16" s="2" customFormat="1" ht="15" customHeight="1" x14ac:dyDescent="0.3">
      <c r="B4" s="115"/>
      <c r="C4" s="115"/>
      <c r="D4" s="115"/>
      <c r="E4" s="115"/>
      <c r="F4" s="25"/>
      <c r="G4" s="24" t="s">
        <v>3138</v>
      </c>
      <c r="H4" s="24"/>
      <c r="I4" s="25"/>
      <c r="J4" s="25"/>
    </row>
    <row r="5" spans="1:16" s="2" customFormat="1" ht="15" customHeight="1" x14ac:dyDescent="0.3">
      <c r="B5" s="88"/>
      <c r="C5" s="88"/>
      <c r="D5" s="89"/>
      <c r="E5" s="88"/>
      <c r="F5" s="25"/>
      <c r="G5" s="107"/>
      <c r="H5" s="24"/>
      <c r="I5" s="25"/>
      <c r="J5" s="25"/>
    </row>
    <row r="6" spans="1:16" s="2" customFormat="1" ht="15" customHeight="1" x14ac:dyDescent="0.3">
      <c r="B6" s="116" t="str">
        <f>IF(P13=1,O13,"")</f>
        <v/>
      </c>
      <c r="C6" s="116"/>
      <c r="D6" s="116"/>
      <c r="E6" s="116"/>
      <c r="F6" s="25"/>
      <c r="G6" s="95" t="s">
        <v>3256</v>
      </c>
      <c r="H6" s="96"/>
      <c r="I6" s="97"/>
      <c r="J6" s="97"/>
      <c r="P6" s="87"/>
    </row>
    <row r="7" spans="1:16" s="2" customFormat="1" ht="15" customHeight="1" thickBot="1" x14ac:dyDescent="0.35">
      <c r="B7" s="116"/>
      <c r="C7" s="116"/>
      <c r="D7" s="116"/>
      <c r="E7" s="116"/>
      <c r="F7" s="25"/>
      <c r="G7" s="103" t="s">
        <v>3255</v>
      </c>
      <c r="H7" s="25"/>
      <c r="I7" s="25"/>
      <c r="J7" s="23"/>
    </row>
    <row r="8" spans="1:16" s="2" customFormat="1" ht="15" customHeight="1" thickBot="1" x14ac:dyDescent="0.35">
      <c r="B8" s="90"/>
      <c r="C8" s="91"/>
      <c r="D8" s="91"/>
      <c r="E8" s="92"/>
      <c r="F8" s="25"/>
      <c r="G8" s="25"/>
      <c r="H8" s="25"/>
      <c r="I8" s="25"/>
      <c r="J8" s="23"/>
      <c r="O8" s="93" t="s">
        <v>3227</v>
      </c>
      <c r="P8" s="94" t="str">
        <f ca="1">IF(VALUE(Cjenik!$F$4)=VALUE(TEXT(TODAY(),"m"))+J3,"DA","NE")</f>
        <v>DA</v>
      </c>
    </row>
    <row r="9" spans="1:16" s="2" customFormat="1" ht="15" customHeight="1" x14ac:dyDescent="0.3">
      <c r="B9" s="83" t="str">
        <f ca="1">IF(P8="NE","Cijene za tekući mjesec nisu učitane !","")</f>
        <v/>
      </c>
      <c r="C9" s="84"/>
      <c r="D9" s="84"/>
      <c r="E9" s="85"/>
      <c r="F9" s="84"/>
      <c r="G9" s="84"/>
      <c r="H9" s="84"/>
      <c r="I9" s="84"/>
      <c r="J9" s="86"/>
    </row>
    <row r="10" spans="1:16" s="2" customFormat="1" ht="15" customHeight="1" x14ac:dyDescent="0.3">
      <c r="B10" s="26"/>
      <c r="C10" s="26"/>
      <c r="D10" s="26"/>
      <c r="E10" s="22"/>
      <c r="F10" s="25"/>
      <c r="G10" s="25"/>
      <c r="H10" s="25"/>
      <c r="I10" s="25"/>
      <c r="J10" s="23"/>
    </row>
    <row r="11" spans="1:16" s="3" customFormat="1" x14ac:dyDescent="0.3">
      <c r="B11" s="34" t="s">
        <v>3243</v>
      </c>
      <c r="C11" s="34"/>
      <c r="D11" s="34"/>
      <c r="E11" s="35" t="s">
        <v>885</v>
      </c>
      <c r="G11" s="36" t="s">
        <v>3244</v>
      </c>
      <c r="H11" s="36"/>
      <c r="I11" s="36"/>
      <c r="J11" s="35" t="s">
        <v>885</v>
      </c>
      <c r="O11" t="s">
        <v>3279</v>
      </c>
      <c r="P11" t="s">
        <v>3280</v>
      </c>
    </row>
    <row r="12" spans="1:16" s="1" customFormat="1" x14ac:dyDescent="0.3">
      <c r="B12" s="48" t="s">
        <v>1</v>
      </c>
      <c r="C12" s="49" t="s">
        <v>886</v>
      </c>
      <c r="D12" s="50" t="s">
        <v>881</v>
      </c>
      <c r="E12" s="51">
        <v>1</v>
      </c>
      <c r="F12" s="27"/>
      <c r="G12" s="48" t="s">
        <v>16</v>
      </c>
      <c r="H12" s="49" t="s">
        <v>898</v>
      </c>
      <c r="I12" s="50" t="s">
        <v>881</v>
      </c>
      <c r="J12" s="51" t="s">
        <v>882</v>
      </c>
      <c r="O12" t="s">
        <v>3305</v>
      </c>
      <c r="P12">
        <v>1</v>
      </c>
    </row>
    <row r="13" spans="1:16" s="1" customFormat="1" x14ac:dyDescent="0.3">
      <c r="B13" s="28" t="s">
        <v>1048</v>
      </c>
      <c r="C13" s="29" t="s">
        <v>887</v>
      </c>
      <c r="D13" s="30" t="s">
        <v>881</v>
      </c>
      <c r="E13" s="31">
        <v>1</v>
      </c>
      <c r="F13" s="27"/>
      <c r="G13" s="28" t="s">
        <v>17</v>
      </c>
      <c r="H13" s="29"/>
      <c r="I13" s="30" t="s">
        <v>881</v>
      </c>
      <c r="J13" s="31" t="s">
        <v>883</v>
      </c>
      <c r="O13" t="s">
        <v>3306</v>
      </c>
      <c r="P13">
        <v>0</v>
      </c>
    </row>
    <row r="14" spans="1:16" s="1" customFormat="1" ht="15" customHeight="1" x14ac:dyDescent="0.3">
      <c r="B14" s="48" t="s">
        <v>1049</v>
      </c>
      <c r="C14" s="49" t="s">
        <v>888</v>
      </c>
      <c r="D14" s="50" t="s">
        <v>881</v>
      </c>
      <c r="E14" s="51">
        <v>1</v>
      </c>
      <c r="F14" s="27"/>
      <c r="G14" s="48" t="s">
        <v>18</v>
      </c>
      <c r="H14" s="49" t="s">
        <v>899</v>
      </c>
      <c r="I14" s="50" t="s">
        <v>881</v>
      </c>
      <c r="J14" s="51">
        <v>4</v>
      </c>
    </row>
    <row r="15" spans="1:16" s="1" customFormat="1" ht="15" customHeight="1" x14ac:dyDescent="0.3">
      <c r="B15" s="28" t="s">
        <v>1050</v>
      </c>
      <c r="C15" s="29" t="s">
        <v>888</v>
      </c>
      <c r="D15" s="30" t="s">
        <v>881</v>
      </c>
      <c r="E15" s="31">
        <v>1</v>
      </c>
      <c r="F15" s="27"/>
      <c r="G15" s="28" t="s">
        <v>1058</v>
      </c>
      <c r="H15" s="29" t="s">
        <v>899</v>
      </c>
      <c r="I15" s="30" t="s">
        <v>881</v>
      </c>
      <c r="J15" s="31" t="s">
        <v>884</v>
      </c>
    </row>
    <row r="16" spans="1:16" s="1" customFormat="1" ht="15" customHeight="1" x14ac:dyDescent="0.3">
      <c r="B16" s="48" t="s">
        <v>1051</v>
      </c>
      <c r="C16" s="49" t="s">
        <v>889</v>
      </c>
      <c r="D16" s="50" t="s">
        <v>881</v>
      </c>
      <c r="E16" s="51">
        <v>1</v>
      </c>
      <c r="F16" s="27"/>
      <c r="G16" s="48" t="s">
        <v>2633</v>
      </c>
      <c r="H16" s="49" t="s">
        <v>3257</v>
      </c>
      <c r="I16" s="50" t="s">
        <v>881</v>
      </c>
      <c r="J16" s="51">
        <v>5</v>
      </c>
    </row>
    <row r="17" spans="2:17" s="1" customFormat="1" ht="15" customHeight="1" x14ac:dyDescent="0.3">
      <c r="B17" s="28" t="s">
        <v>1057</v>
      </c>
      <c r="C17" s="29" t="s">
        <v>890</v>
      </c>
      <c r="D17" s="30" t="s">
        <v>881</v>
      </c>
      <c r="E17" s="31">
        <v>1</v>
      </c>
      <c r="F17" s="27"/>
      <c r="G17" s="28" t="s">
        <v>905</v>
      </c>
      <c r="H17" s="29" t="s">
        <v>19</v>
      </c>
      <c r="I17" s="30" t="s">
        <v>881</v>
      </c>
      <c r="J17" s="31">
        <v>5</v>
      </c>
    </row>
    <row r="18" spans="2:17" s="1" customFormat="1" ht="15" customHeight="1" x14ac:dyDescent="0.3">
      <c r="B18" s="48" t="s">
        <v>1052</v>
      </c>
      <c r="C18" s="49" t="s">
        <v>891</v>
      </c>
      <c r="D18" s="50" t="s">
        <v>881</v>
      </c>
      <c r="E18" s="51">
        <v>2</v>
      </c>
      <c r="F18" s="27"/>
      <c r="G18" s="48" t="s">
        <v>911</v>
      </c>
      <c r="H18" s="49" t="s">
        <v>901</v>
      </c>
      <c r="I18" s="50" t="s">
        <v>881</v>
      </c>
      <c r="J18" s="51">
        <v>5</v>
      </c>
    </row>
    <row r="19" spans="2:17" s="1" customFormat="1" x14ac:dyDescent="0.3">
      <c r="B19" s="28" t="s">
        <v>1053</v>
      </c>
      <c r="C19" s="29" t="s">
        <v>892</v>
      </c>
      <c r="D19" s="30" t="s">
        <v>881</v>
      </c>
      <c r="E19" s="31">
        <v>2</v>
      </c>
      <c r="F19" s="27"/>
      <c r="G19" s="28" t="s">
        <v>912</v>
      </c>
      <c r="H19" s="29" t="s">
        <v>901</v>
      </c>
      <c r="I19" s="30"/>
      <c r="J19" s="31">
        <v>5</v>
      </c>
      <c r="O19"/>
    </row>
    <row r="20" spans="2:17" s="1" customFormat="1" ht="13.8" x14ac:dyDescent="0.3">
      <c r="B20" s="48" t="s">
        <v>1054</v>
      </c>
      <c r="C20" s="49" t="s">
        <v>893</v>
      </c>
      <c r="D20" s="50" t="s">
        <v>881</v>
      </c>
      <c r="E20" s="51">
        <v>2</v>
      </c>
      <c r="F20" s="27"/>
      <c r="G20" s="48" t="s">
        <v>20</v>
      </c>
      <c r="H20" s="49"/>
      <c r="I20" s="50" t="s">
        <v>881</v>
      </c>
      <c r="J20" s="51">
        <v>5</v>
      </c>
    </row>
    <row r="21" spans="2:17" s="1" customFormat="1" ht="15" customHeight="1" x14ac:dyDescent="0.3">
      <c r="B21" s="28" t="s">
        <v>1055</v>
      </c>
      <c r="C21" s="29" t="s">
        <v>894</v>
      </c>
      <c r="D21" s="30" t="s">
        <v>881</v>
      </c>
      <c r="E21" s="31">
        <v>2</v>
      </c>
      <c r="F21" s="27"/>
      <c r="G21" s="28" t="s">
        <v>875</v>
      </c>
      <c r="H21" s="29"/>
      <c r="I21" s="30"/>
      <c r="J21" s="31">
        <v>5</v>
      </c>
    </row>
    <row r="22" spans="2:17" s="1" customFormat="1" ht="22.05" customHeight="1" x14ac:dyDescent="0.3">
      <c r="B22" s="32"/>
      <c r="C22" s="32"/>
      <c r="D22" s="32"/>
      <c r="E22" s="33"/>
      <c r="F22" s="27"/>
      <c r="G22" s="27"/>
      <c r="H22" s="27"/>
      <c r="I22" s="27"/>
      <c r="J22" s="27"/>
      <c r="O22" s="3"/>
      <c r="P22" s="3"/>
      <c r="Q22" s="3"/>
    </row>
    <row r="23" spans="2:17" s="3" customFormat="1" ht="15" customHeight="1" x14ac:dyDescent="0.3">
      <c r="B23" s="34" t="s">
        <v>3245</v>
      </c>
      <c r="C23" s="34"/>
      <c r="D23" s="34"/>
      <c r="E23" s="35" t="s">
        <v>885</v>
      </c>
      <c r="G23" s="34" t="s">
        <v>3246</v>
      </c>
      <c r="H23" s="36"/>
      <c r="I23" s="36"/>
      <c r="J23" s="35" t="s">
        <v>885</v>
      </c>
      <c r="N23" s="1"/>
      <c r="O23" s="1"/>
      <c r="P23" s="1"/>
      <c r="Q23" s="1"/>
    </row>
    <row r="24" spans="2:17" s="1" customFormat="1" ht="15" customHeight="1" x14ac:dyDescent="0.3">
      <c r="B24" s="48" t="s">
        <v>8</v>
      </c>
      <c r="C24" s="49" t="s">
        <v>895</v>
      </c>
      <c r="D24" s="50" t="s">
        <v>881</v>
      </c>
      <c r="E24" s="51" t="s">
        <v>1062</v>
      </c>
      <c r="F24" s="27"/>
      <c r="G24" s="48" t="s">
        <v>1056</v>
      </c>
      <c r="H24" s="49"/>
      <c r="I24" s="50" t="s">
        <v>881</v>
      </c>
      <c r="J24" s="51" t="s">
        <v>1064</v>
      </c>
      <c r="N24" s="3"/>
    </row>
    <row r="25" spans="2:17" s="1" customFormat="1" ht="15" customHeight="1" x14ac:dyDescent="0.3">
      <c r="B25" s="28" t="s">
        <v>9</v>
      </c>
      <c r="C25" s="29" t="s">
        <v>896</v>
      </c>
      <c r="D25" s="30" t="s">
        <v>881</v>
      </c>
      <c r="E25" s="31">
        <v>6</v>
      </c>
      <c r="F25" s="27"/>
      <c r="G25" s="28" t="s">
        <v>21</v>
      </c>
      <c r="H25" s="29"/>
      <c r="I25" s="30" t="s">
        <v>881</v>
      </c>
      <c r="J25" s="31">
        <v>8</v>
      </c>
    </row>
    <row r="26" spans="2:17" s="1" customFormat="1" ht="15" customHeight="1" x14ac:dyDescent="0.3">
      <c r="B26" s="48" t="s">
        <v>10</v>
      </c>
      <c r="C26" s="49"/>
      <c r="D26" s="50" t="s">
        <v>881</v>
      </c>
      <c r="E26" s="51">
        <v>6</v>
      </c>
      <c r="F26" s="27"/>
      <c r="G26" s="48" t="s">
        <v>22</v>
      </c>
      <c r="H26" s="49"/>
      <c r="I26" s="50" t="s">
        <v>881</v>
      </c>
      <c r="J26" s="51" t="s">
        <v>1065</v>
      </c>
    </row>
    <row r="27" spans="2:17" s="1" customFormat="1" ht="15" customHeight="1" x14ac:dyDescent="0.3">
      <c r="B27" s="28" t="s">
        <v>11</v>
      </c>
      <c r="C27" s="29"/>
      <c r="D27" s="30" t="s">
        <v>881</v>
      </c>
      <c r="E27" s="31">
        <v>6</v>
      </c>
      <c r="F27" s="27"/>
      <c r="G27" s="28" t="s">
        <v>1059</v>
      </c>
      <c r="H27" s="29"/>
      <c r="I27" s="30" t="s">
        <v>881</v>
      </c>
      <c r="J27" s="31">
        <v>9</v>
      </c>
    </row>
    <row r="28" spans="2:17" s="1" customFormat="1" ht="15" customHeight="1" x14ac:dyDescent="0.3">
      <c r="B28" s="48" t="s">
        <v>12</v>
      </c>
      <c r="C28" s="49" t="s">
        <v>897</v>
      </c>
      <c r="D28" s="50" t="s">
        <v>881</v>
      </c>
      <c r="E28" s="51" t="s">
        <v>1063</v>
      </c>
      <c r="F28" s="27"/>
      <c r="G28" s="48" t="s">
        <v>876</v>
      </c>
      <c r="H28" s="49"/>
      <c r="I28" s="50" t="s">
        <v>881</v>
      </c>
      <c r="J28" s="51">
        <v>9</v>
      </c>
    </row>
    <row r="29" spans="2:17" s="1" customFormat="1" ht="15" customHeight="1" x14ac:dyDescent="0.3">
      <c r="B29" s="28" t="s">
        <v>13</v>
      </c>
      <c r="C29" s="29"/>
      <c r="D29" s="30" t="s">
        <v>881</v>
      </c>
      <c r="E29" s="31">
        <v>7</v>
      </c>
      <c r="F29" s="27"/>
      <c r="G29" s="28" t="s">
        <v>23</v>
      </c>
      <c r="H29" s="29" t="s">
        <v>902</v>
      </c>
      <c r="I29" s="30" t="s">
        <v>881</v>
      </c>
      <c r="J29" s="31">
        <v>10</v>
      </c>
    </row>
    <row r="30" spans="2:17" s="1" customFormat="1" ht="15" customHeight="1" x14ac:dyDescent="0.3">
      <c r="B30" s="48" t="s">
        <v>14</v>
      </c>
      <c r="C30" s="49"/>
      <c r="D30" s="50" t="s">
        <v>881</v>
      </c>
      <c r="E30" s="51">
        <v>7</v>
      </c>
      <c r="F30" s="27"/>
      <c r="G30" s="48" t="s">
        <v>24</v>
      </c>
      <c r="H30" s="49" t="s">
        <v>900</v>
      </c>
      <c r="I30" s="50" t="s">
        <v>881</v>
      </c>
      <c r="J30" s="51">
        <v>10</v>
      </c>
    </row>
    <row r="31" spans="2:17" s="1" customFormat="1" ht="15" customHeight="1" x14ac:dyDescent="0.3">
      <c r="B31" s="28" t="s">
        <v>15</v>
      </c>
      <c r="C31" s="29"/>
      <c r="D31" s="30" t="s">
        <v>881</v>
      </c>
      <c r="E31" s="31">
        <v>7</v>
      </c>
      <c r="F31" s="27"/>
      <c r="G31" s="28" t="s">
        <v>1060</v>
      </c>
      <c r="H31" s="29"/>
      <c r="I31" s="30"/>
      <c r="J31" s="31">
        <v>10</v>
      </c>
    </row>
    <row r="32" spans="2:17" s="1" customFormat="1" ht="22.05" customHeight="1" x14ac:dyDescent="0.3">
      <c r="B32" s="27"/>
      <c r="C32" s="27"/>
      <c r="D32" s="27"/>
      <c r="E32" s="33"/>
      <c r="F32" s="27"/>
      <c r="G32" s="27"/>
      <c r="H32" s="27"/>
      <c r="I32" s="27"/>
      <c r="J32" s="33"/>
      <c r="O32" s="3"/>
      <c r="P32" s="3"/>
      <c r="Q32" s="3"/>
    </row>
    <row r="33" spans="2:17" s="3" customFormat="1" ht="15" customHeight="1" x14ac:dyDescent="0.3">
      <c r="B33" s="36" t="s">
        <v>3247</v>
      </c>
      <c r="C33" s="36"/>
      <c r="D33" s="36"/>
      <c r="E33" s="35" t="s">
        <v>885</v>
      </c>
      <c r="G33" s="36" t="s">
        <v>3248</v>
      </c>
      <c r="H33" s="36"/>
      <c r="I33" s="36"/>
      <c r="J33" s="35" t="s">
        <v>885</v>
      </c>
      <c r="N33" s="1"/>
      <c r="O33" s="1"/>
      <c r="P33" s="1"/>
      <c r="Q33" s="1"/>
    </row>
    <row r="34" spans="2:17" s="1" customFormat="1" ht="15" customHeight="1" x14ac:dyDescent="0.3">
      <c r="B34" s="48" t="s">
        <v>27</v>
      </c>
      <c r="C34" s="49"/>
      <c r="D34" s="50" t="s">
        <v>881</v>
      </c>
      <c r="E34" s="51">
        <v>10</v>
      </c>
      <c r="F34" s="27"/>
      <c r="G34" s="48" t="s">
        <v>31</v>
      </c>
      <c r="H34" s="49"/>
      <c r="I34" s="50" t="s">
        <v>881</v>
      </c>
      <c r="J34" s="51">
        <v>13</v>
      </c>
      <c r="N34" s="3"/>
    </row>
    <row r="35" spans="2:17" s="1" customFormat="1" ht="15" customHeight="1" x14ac:dyDescent="0.3">
      <c r="B35" s="28" t="s">
        <v>28</v>
      </c>
      <c r="C35" s="29"/>
      <c r="D35" s="30" t="s">
        <v>881</v>
      </c>
      <c r="E35" s="31">
        <v>10</v>
      </c>
      <c r="F35" s="27"/>
      <c r="G35" s="28" t="s">
        <v>32</v>
      </c>
      <c r="H35" s="29" t="s">
        <v>904</v>
      </c>
      <c r="I35" s="30" t="s">
        <v>881</v>
      </c>
      <c r="J35" s="31">
        <v>13</v>
      </c>
    </row>
    <row r="36" spans="2:17" s="1" customFormat="1" ht="15" customHeight="1" x14ac:dyDescent="0.3">
      <c r="B36" s="48" t="s">
        <v>880</v>
      </c>
      <c r="C36" s="49"/>
      <c r="D36" s="50"/>
      <c r="E36" s="51">
        <v>11</v>
      </c>
      <c r="F36" s="27"/>
      <c r="G36" s="48" t="s">
        <v>35</v>
      </c>
      <c r="H36" s="49"/>
      <c r="I36" s="50" t="s">
        <v>881</v>
      </c>
      <c r="J36" s="51">
        <v>13</v>
      </c>
    </row>
    <row r="37" spans="2:17" s="1" customFormat="1" ht="15" customHeight="1" x14ac:dyDescent="0.3">
      <c r="B37" s="28" t="s">
        <v>25</v>
      </c>
      <c r="C37" s="29"/>
      <c r="D37" s="30" t="s">
        <v>881</v>
      </c>
      <c r="E37" s="31" t="s">
        <v>1066</v>
      </c>
      <c r="F37" s="27"/>
      <c r="G37" s="28" t="s">
        <v>36</v>
      </c>
      <c r="H37" s="29"/>
      <c r="I37" s="30" t="s">
        <v>881</v>
      </c>
      <c r="J37" s="31">
        <v>13</v>
      </c>
    </row>
    <row r="38" spans="2:17" s="1" customFormat="1" ht="15" customHeight="1" x14ac:dyDescent="0.3">
      <c r="B38" s="48" t="s">
        <v>26</v>
      </c>
      <c r="C38" s="49"/>
      <c r="D38" s="50" t="s">
        <v>881</v>
      </c>
      <c r="E38" s="51" t="s">
        <v>1067</v>
      </c>
      <c r="F38" s="27"/>
      <c r="G38" s="48" t="s">
        <v>903</v>
      </c>
      <c r="H38" s="49"/>
      <c r="I38" s="50" t="s">
        <v>881</v>
      </c>
      <c r="J38" s="51">
        <v>14</v>
      </c>
    </row>
    <row r="39" spans="2:17" s="1" customFormat="1" ht="15" customHeight="1" x14ac:dyDescent="0.3">
      <c r="B39" s="28" t="s">
        <v>2839</v>
      </c>
      <c r="C39" s="29"/>
      <c r="D39" s="30"/>
      <c r="E39" s="31">
        <v>13</v>
      </c>
      <c r="F39" s="27"/>
      <c r="G39" s="28" t="s">
        <v>1061</v>
      </c>
      <c r="H39" s="29"/>
      <c r="I39" s="30"/>
      <c r="J39" s="31">
        <v>14</v>
      </c>
    </row>
    <row r="40" spans="2:17" s="1" customFormat="1" ht="15" customHeight="1" x14ac:dyDescent="0.3">
      <c r="B40" s="48" t="s">
        <v>29</v>
      </c>
      <c r="C40" s="49"/>
      <c r="D40" s="50" t="s">
        <v>881</v>
      </c>
      <c r="E40" s="51">
        <v>13</v>
      </c>
      <c r="F40" s="27"/>
      <c r="G40" s="48" t="s">
        <v>879</v>
      </c>
      <c r="H40" s="49" t="s">
        <v>906</v>
      </c>
      <c r="I40" s="50" t="s">
        <v>881</v>
      </c>
      <c r="J40" s="51">
        <v>14</v>
      </c>
    </row>
    <row r="41" spans="2:17" s="1" customFormat="1" ht="15" customHeight="1" x14ac:dyDescent="0.3">
      <c r="B41" s="28" t="s">
        <v>30</v>
      </c>
      <c r="C41" s="29"/>
      <c r="D41" s="30" t="s">
        <v>881</v>
      </c>
      <c r="E41" s="31">
        <v>13</v>
      </c>
      <c r="F41" s="27"/>
      <c r="G41" s="28" t="s">
        <v>1068</v>
      </c>
      <c r="H41" s="29"/>
      <c r="I41" s="30" t="s">
        <v>881</v>
      </c>
      <c r="J41" s="31">
        <v>14</v>
      </c>
    </row>
    <row r="42" spans="2:17" s="1" customFormat="1" ht="15" customHeight="1" x14ac:dyDescent="0.3">
      <c r="B42" s="27"/>
      <c r="C42" s="27"/>
      <c r="D42" s="27"/>
      <c r="E42" s="27"/>
      <c r="F42" s="27"/>
      <c r="G42" s="48" t="s">
        <v>1069</v>
      </c>
      <c r="H42" s="49"/>
      <c r="I42" s="50" t="s">
        <v>881</v>
      </c>
      <c r="J42" s="51">
        <v>14</v>
      </c>
    </row>
    <row r="43" spans="2:17" s="1" customFormat="1" ht="22.05" customHeight="1" x14ac:dyDescent="0.3">
      <c r="B43" s="27"/>
      <c r="C43" s="27"/>
      <c r="D43" s="27"/>
      <c r="E43" s="33"/>
      <c r="F43" s="27"/>
      <c r="G43" s="27"/>
      <c r="H43" s="27"/>
      <c r="I43" s="27"/>
      <c r="J43" s="27"/>
      <c r="O43" s="3"/>
      <c r="P43" s="3"/>
      <c r="Q43" s="3"/>
    </row>
    <row r="44" spans="2:17" s="3" customFormat="1" ht="15" customHeight="1" x14ac:dyDescent="0.3">
      <c r="B44" s="36" t="s">
        <v>3249</v>
      </c>
      <c r="C44" s="36"/>
      <c r="D44" s="36"/>
      <c r="E44" s="35" t="s">
        <v>885</v>
      </c>
      <c r="G44" s="36" t="s">
        <v>3250</v>
      </c>
      <c r="H44" s="36"/>
      <c r="I44" s="36"/>
      <c r="J44" s="35" t="s">
        <v>885</v>
      </c>
      <c r="N44" s="1"/>
      <c r="O44" s="1"/>
      <c r="P44" s="1"/>
      <c r="Q44" s="1"/>
    </row>
    <row r="45" spans="2:17" s="1" customFormat="1" ht="15" customHeight="1" x14ac:dyDescent="0.3">
      <c r="B45" s="48" t="s">
        <v>909</v>
      </c>
      <c r="C45" s="49"/>
      <c r="D45" s="50" t="s">
        <v>881</v>
      </c>
      <c r="E45" s="51">
        <v>14</v>
      </c>
      <c r="F45" s="27"/>
      <c r="G45" s="48" t="s">
        <v>877</v>
      </c>
      <c r="H45" s="49"/>
      <c r="I45" s="50" t="s">
        <v>881</v>
      </c>
      <c r="J45" s="51">
        <v>14</v>
      </c>
      <c r="N45" s="3"/>
    </row>
    <row r="46" spans="2:17" s="1" customFormat="1" ht="15" customHeight="1" x14ac:dyDescent="0.3">
      <c r="B46" s="28" t="s">
        <v>907</v>
      </c>
      <c r="C46" s="29"/>
      <c r="D46" s="30" t="s">
        <v>881</v>
      </c>
      <c r="E46" s="31">
        <v>14</v>
      </c>
      <c r="F46" s="27"/>
      <c r="G46" s="28" t="s">
        <v>878</v>
      </c>
      <c r="H46" s="29"/>
      <c r="I46" s="30" t="s">
        <v>881</v>
      </c>
      <c r="J46" s="31">
        <v>14</v>
      </c>
    </row>
    <row r="47" spans="2:17" s="1" customFormat="1" ht="15" customHeight="1" x14ac:dyDescent="0.3">
      <c r="B47" s="48" t="s">
        <v>908</v>
      </c>
      <c r="C47" s="49"/>
      <c r="D47" s="50" t="s">
        <v>881</v>
      </c>
      <c r="E47" s="51">
        <v>14</v>
      </c>
      <c r="F47" s="27"/>
      <c r="G47" s="27"/>
      <c r="H47" s="27"/>
      <c r="I47" s="27"/>
      <c r="J47" s="33"/>
      <c r="O47" s="2"/>
      <c r="P47" s="2"/>
      <c r="Q47" s="2"/>
    </row>
    <row r="48" spans="2:17" s="2" customFormat="1" x14ac:dyDescent="0.3">
      <c r="B48" s="25"/>
      <c r="C48" s="25"/>
      <c r="D48" s="25"/>
      <c r="E48" s="22"/>
      <c r="F48" s="25"/>
      <c r="G48" s="25"/>
      <c r="H48" s="25"/>
      <c r="I48" s="25"/>
      <c r="J48" s="22"/>
      <c r="N48" s="1"/>
      <c r="O48"/>
      <c r="P48"/>
      <c r="Q48"/>
    </row>
    <row r="49" spans="10:14" x14ac:dyDescent="0.3">
      <c r="J49" s="22"/>
      <c r="N49" s="2"/>
    </row>
  </sheetData>
  <mergeCells count="3">
    <mergeCell ref="H1:J1"/>
    <mergeCell ref="B3:E4"/>
    <mergeCell ref="B6:E7"/>
  </mergeCells>
  <conditionalFormatting sqref="B9:J9">
    <cfRule type="expression" dxfId="1484" priority="9">
      <formula>$P$8="NE"</formula>
    </cfRule>
  </conditionalFormatting>
  <hyperlinks>
    <hyperlink ref="I41" r:id="rId1" xr:uid="{C761BE34-88B2-4CFA-9BDB-81EB9C2D72D8}"/>
    <hyperlink ref="I42" r:id="rId2" xr:uid="{941B89EC-3546-48A8-9680-069FFC83A4AA}"/>
    <hyperlink ref="I14" r:id="rId3" xr:uid="{A0739A30-17E0-41AC-A654-C03D09D9A773}"/>
    <hyperlink ref="I30" r:id="rId4" xr:uid="{4930730D-9867-40DD-B18F-C174B13DB6DF}"/>
    <hyperlink ref="I29" r:id="rId5" xr:uid="{36C57C36-0CEB-4CE7-A001-6DE73F2FFA99}"/>
    <hyperlink ref="I28" r:id="rId6" xr:uid="{ACAD9A4C-A5C9-48AC-A72F-B67B8116C9BD}"/>
    <hyperlink ref="I26" r:id="rId7" xr:uid="{B22E02BB-9BB9-4DF6-9B11-D188CA1586DF}"/>
    <hyperlink ref="I25" r:id="rId8" xr:uid="{52A64FC9-D12B-41F4-95E7-36559A94451F}"/>
    <hyperlink ref="B13:B23" location="'Cjenik (2)'!A1" display="H07V-U" xr:uid="{36E9AEC6-4119-4351-BDB3-6619EBE20249}"/>
    <hyperlink ref="B12" location="H07V_U" display="H07V-U" xr:uid="{0D662994-C463-4C67-84F0-9BF2B091E6A0}"/>
    <hyperlink ref="I20" r:id="rId9" xr:uid="{6D5D9473-A6E4-4A56-99F0-D33C20433C77}"/>
    <hyperlink ref="I46" r:id="rId10" xr:uid="{BF2F2850-14C8-4B96-AFB5-8F8A49ADF06E}"/>
    <hyperlink ref="I45" r:id="rId11" xr:uid="{F0D444DB-98F5-4628-9B60-C9F4F2402B30}"/>
    <hyperlink ref="I40" r:id="rId12" xr:uid="{3EE5E7B3-2AC7-47FC-AC49-137CBBEEE907}"/>
    <hyperlink ref="I38" r:id="rId13" xr:uid="{314A4C24-B2C2-4827-AB5B-E910A0688165}"/>
    <hyperlink ref="I37" r:id="rId14" xr:uid="{F9B041BB-26DF-47F5-B8A2-AACA3BA26078}"/>
    <hyperlink ref="I36" r:id="rId15" xr:uid="{780656F5-03F0-4A03-98DB-A9492646449A}"/>
    <hyperlink ref="I35" r:id="rId16" xr:uid="{386D05D6-2891-421F-ACFB-583406BB7330}"/>
    <hyperlink ref="I34" r:id="rId17" xr:uid="{0E6CCC1A-836C-4A01-87D9-28367AB045E8}"/>
    <hyperlink ref="D47" r:id="rId18" xr:uid="{BD111221-83BB-476D-A453-F2D8A402669D}"/>
    <hyperlink ref="D46" r:id="rId19" xr:uid="{DB8B98A3-543F-4887-BC3B-8E59503245A3}"/>
    <hyperlink ref="D45" r:id="rId20" xr:uid="{2342F211-142D-4F8E-9869-653B08517D45}"/>
    <hyperlink ref="D41" r:id="rId21" xr:uid="{F62936C7-0FA8-41CF-B725-6F73A4E8C961}"/>
    <hyperlink ref="D40" r:id="rId22" xr:uid="{F71F63A0-8546-447E-8A8C-2D404C9FB40B}"/>
    <hyperlink ref="D38" r:id="rId23" xr:uid="{41283438-3579-4F7F-B70F-D4DCA1C19407}"/>
    <hyperlink ref="D37" r:id="rId24" xr:uid="{20F689F3-A07A-44DA-AAA3-8AA5C67FA2A9}"/>
    <hyperlink ref="D35" r:id="rId25" xr:uid="{6D9ABF9D-0E80-43B6-B13B-1C8116F7AEDB}"/>
    <hyperlink ref="D34" r:id="rId26" xr:uid="{A0984DE9-FE61-41EF-B3A7-4350F2E1093F}"/>
    <hyperlink ref="I24" r:id="rId27" xr:uid="{FD15DED1-56BD-4327-BCC5-B43146F0F754}"/>
    <hyperlink ref="D31" r:id="rId28" xr:uid="{DC45D2E4-39FD-4009-9A06-A0215107CC19}"/>
    <hyperlink ref="D30" r:id="rId29" xr:uid="{D400AD01-DE97-4527-ABE8-2829A70B4C91}"/>
    <hyperlink ref="D29" r:id="rId30" xr:uid="{555AD0C9-9F99-4787-B952-356A47E4614B}"/>
    <hyperlink ref="D28" r:id="rId31" xr:uid="{C9B1988F-F929-4F57-BC36-7DE8E0468C6F}"/>
    <hyperlink ref="D27" r:id="rId32" xr:uid="{288BFCDB-205A-44FC-A247-8A94E68832B8}"/>
    <hyperlink ref="D26" r:id="rId33" xr:uid="{4FE4B5F9-99F5-4734-A9D1-EE09AAD35CF0}"/>
    <hyperlink ref="D25" r:id="rId34" xr:uid="{13802FF0-D22D-4BA9-99CE-AA1B3B7BC334}"/>
    <hyperlink ref="D24" r:id="rId35" xr:uid="{890AECDE-831C-4761-B242-1DE3EBA24643}"/>
    <hyperlink ref="I16" r:id="rId36" xr:uid="{40E7D9AD-598A-42B2-B329-B008F3F1954B}"/>
    <hyperlink ref="I18" r:id="rId37" xr:uid="{EECF3CE2-34D6-41E3-97D2-E81BCA66B85C}"/>
    <hyperlink ref="I17" r:id="rId38" xr:uid="{6C53DA78-6489-422A-A03E-FAF3CE244947}"/>
    <hyperlink ref="I15" r:id="rId39" xr:uid="{73397D4D-8984-4F6E-9E8E-46688CFF775F}"/>
    <hyperlink ref="I13" r:id="rId40" xr:uid="{F5A843E7-2160-44F1-BD0F-44DAF156E173}"/>
    <hyperlink ref="I12" r:id="rId41" xr:uid="{7C7CB248-EE53-417C-9E66-AD9DBB2C6A44}"/>
    <hyperlink ref="D21" r:id="rId42" xr:uid="{1B4BBE11-A25B-45F9-B199-37EC52CC3AA8}"/>
    <hyperlink ref="D20" r:id="rId43" xr:uid="{384343D5-1613-4BC0-900E-63A49BEEB26E}"/>
    <hyperlink ref="D19" r:id="rId44" xr:uid="{8205B012-9A16-42BE-B63A-82FD943F045E}"/>
    <hyperlink ref="D18" r:id="rId45" xr:uid="{F1EAEC99-C09B-48E1-B1B3-0B2165982B6E}"/>
    <hyperlink ref="D17" r:id="rId46" xr:uid="{CABDF68F-A430-4BCF-B2C3-E935D79D11D1}"/>
    <hyperlink ref="D16" r:id="rId47" xr:uid="{4F5673D5-0B8A-4462-929D-1045E426FE99}"/>
    <hyperlink ref="D12" r:id="rId48" xr:uid="{D0A03C78-8B98-4064-B183-B0A51A72AE5A}"/>
    <hyperlink ref="D13" r:id="rId49" xr:uid="{9BD896A0-BDED-440B-8F4F-7E1D11ED6687}"/>
    <hyperlink ref="D14" r:id="rId50" xr:uid="{67B8A33F-DDF2-47A5-90B2-FD2D4718A198}"/>
    <hyperlink ref="D15" r:id="rId51" xr:uid="{5C082FDC-07A2-464D-ACAA-0443BE301349}"/>
    <hyperlink ref="B13" location="H07V_R" display="H07V-R" xr:uid="{A94F5F49-6FF1-437F-A069-2C020431EABC}"/>
    <hyperlink ref="B14" location="H05V_K" display="H05V-K" xr:uid="{D38D8EEE-0491-4010-A462-C85634D9FB33}"/>
    <hyperlink ref="B15" location="H07V_K" display="H07V-K" xr:uid="{1B6CC28F-0F3A-4CC5-9579-45982572F8CD}"/>
    <hyperlink ref="B16" location="H07V2_K" display="H07V2-K" xr:uid="{5BC6B8AC-F07B-4991-B0BC-863234CF5780}"/>
    <hyperlink ref="B17" location="N_YM" display="(N)YM" xr:uid="{D600FA09-BC18-4433-86D5-088209FE78DF}"/>
    <hyperlink ref="B18" location="NYiFY" display="NYiFY" xr:uid="{81314A7F-1244-4171-8C03-B0C239625056}"/>
    <hyperlink ref="B19" location="H03VH_H" display="H03VH-H" xr:uid="{E32EF020-FF58-44CD-9761-890D4F6A64A5}"/>
    <hyperlink ref="B20" location="H03VV_F" display="H03VV-F" xr:uid="{EE856ED3-DC01-4A8C-9A00-590BBF0F3F86}"/>
    <hyperlink ref="B21" location="H05VV_F" display="H05VV-F" xr:uid="{8EC1F074-6172-4290-BF3B-9385E2FF55DC}"/>
    <hyperlink ref="G12" location="E_YY_O" display="E-YY" xr:uid="{DDBA08D2-7F49-4C70-9D64-496A418C7520}"/>
    <hyperlink ref="G13" location="FG16OR16" display="FG16(O)R16" xr:uid="{EED368A6-2E0D-4CA9-8D13-6719954B4F87}"/>
    <hyperlink ref="G14" location="NYCY" display="NYCY" xr:uid="{4D94AD8C-50FE-4686-B86D-909254B9DB0D}"/>
    <hyperlink ref="G15" location="NYCWY" display="NYCWY" xr:uid="{026644DD-14AB-4CF1-A4E9-B3989212FCED}"/>
    <hyperlink ref="G16" location="NA2XY" display="NA2XY" xr:uid="{9B7C7C1D-4841-4F70-B732-80A69E9EBAD7}"/>
    <hyperlink ref="G17" location="NFA2X" display="NFA2X" xr:uid="{16503295-8A70-4949-B80A-0AFB73612457}"/>
    <hyperlink ref="G18" location="NA2XS_F_2Y__12_20_kV" display="NA2XS(F)2Y  20 kV" xr:uid="{6848080A-BF1C-4430-977B-C527097ED976}"/>
    <hyperlink ref="G19" location="EAXeCWB__20_8_36__kV" display="EAXeCWB  36 kV" xr:uid="{0D24AF4A-EB5F-4699-932D-9CF6E5299434}"/>
    <hyperlink ref="G20" location="Bakreno_uže" display="Bakreno uže" xr:uid="{40FB9668-5A39-441E-9634-3847E58E4797}"/>
    <hyperlink ref="G21" location="Fe_Zn_traka" display="Fe/Zn traka" xr:uid="{1BCE4D6A-696B-41BA-90D1-E0947034F66C}"/>
    <hyperlink ref="B24" location="H05RR_F" display="H05RR-F" xr:uid="{0FD11CF0-4B26-48E2-A7DF-A1E7FC9CB020}"/>
    <hyperlink ref="B25" location="H07RN_F" display="H07RN-F" xr:uid="{CD664A39-2594-4590-B369-1592F67EBC7D}"/>
    <hyperlink ref="B26" location="H01N2_D" display="H01N2-D" xr:uid="{139A1432-FF9F-4E42-91FC-1D71DFC60A5E}"/>
    <hyperlink ref="B27" location="H05RNH2_F" display="H05RNH2-F" xr:uid="{F273C465-9D79-4757-8202-CE2CF321A3BB}"/>
    <hyperlink ref="B28" location="NSSHöu" display="NSSHöu" xr:uid="{FD74CA73-E529-4F9E-8DB4-89E98B78735A}"/>
    <hyperlink ref="B29" location="SiF" display="SiF" xr:uid="{F27477EA-AF15-48A0-A0DA-F507F92C0AB3}"/>
    <hyperlink ref="B30" location="SiHF" display="SiHF" xr:uid="{EE2A9A3A-ABA0-4A5E-A6E1-73E2F10C6E9B}"/>
    <hyperlink ref="B31" location="H07BQ_F" display="H07BQ-F" xr:uid="{0C508A0E-B2FA-4A8D-BE14-9DCE4FD6824B}"/>
    <hyperlink ref="G24" location="H07Z_K" display="H07Z-K" xr:uid="{CC319120-05B5-4501-9764-DAA34D72BD7B}"/>
    <hyperlink ref="G25" location="NHXMH" display="NHXMH" xr:uid="{610B7199-17A8-49A1-ABEC-84F0B88EECC4}"/>
    <hyperlink ref="G26" location="N2XH" display="N2XH" xr:uid="{A47E5336-AB0B-4D70-B24A-2E13C51D3AC8}"/>
    <hyperlink ref="G27" location="FG16OM16" display="FG16OM16" xr:uid="{5C3973B7-2681-428F-A9F6-DF6FF7C4465C}"/>
    <hyperlink ref="G28" location="NHXH_FE180___E90" display="NHXH E90" xr:uid="{E0F2FA23-BD42-441A-A6DB-4C66B5B7CEF4}"/>
    <hyperlink ref="G29" location="BXO_HFTG" display="BXO-HFTG" xr:uid="{12997AEE-1BA8-46C4-AF2B-16845828B805}"/>
    <hyperlink ref="G30" location="H1Z2Z2_K" display="H1Z2Z2-K" xr:uid="{E5CE455C-5823-437F-8D55-81D03524A23A}"/>
    <hyperlink ref="G31" location="SOLAR_MC4_konektor" display="Konektor MC4 SOLAR" xr:uid="{6BC4FFE3-6296-4038-B1A0-A17DB03F305C}"/>
    <hyperlink ref="B34" location="LiYCY" display="LiYCY" xr:uid="{962C293A-324D-48A6-BFCB-6865F0B2ADDF}"/>
    <hyperlink ref="B35" location="LiYCY_TP" display="LiYCY-TP" xr:uid="{4E0E77CE-423A-4C38-8EAF-CB246A71BD34}"/>
    <hyperlink ref="B36" location="LiHCH" display="LiHCH" xr:uid="{35987167-A545-4FAE-B7B9-ED24A2A4CC4C}"/>
    <hyperlink ref="B37" location="YSLY" display="YSLY" xr:uid="{9877F21F-078D-4F9C-8AF1-F1D79B367A21}"/>
    <hyperlink ref="B38" location="YSLCY" display="YSLCY" xr:uid="{E6ABB621-7CE0-4EDF-A809-03B40CE87C34}"/>
    <hyperlink ref="B39" location="BUS_kabeli" display="BUS kablovi" xr:uid="{AE30C944-6797-4739-AD16-31479C84F254}"/>
    <hyperlink ref="B40" location="Kabel_za_alarme" display="Kabel za alarme" xr:uid="{07C01EFF-5C1E-45FC-BED8-FF7923E714C9}"/>
    <hyperlink ref="B41" location="Kabel_za_zvučnike" display="Kabel za zvučnike" xr:uid="{53E7DD24-F9E1-4672-BCF8-E8A4878992A4}"/>
    <hyperlink ref="G34" location="YYSch" display="YYSch" xr:uid="{1E046504-05B2-4EB0-8229-B4D5E5C9CF63}"/>
    <hyperlink ref="G35" location="J_Y_St_Y" display="J-Y(St)Y" xr:uid="{F8A9EA37-2945-4859-A260-563CCA280BC8}"/>
    <hyperlink ref="G36" location="JB_Y_St_Y" display="JB-Y(St)Y" xr:uid="{9760F1BA-513D-40F4-9F70-F3FE26644F37}"/>
    <hyperlink ref="G37" location="J_H_St_Y" display="J-H(St)Y" xr:uid="{79E331D4-CA5B-43C6-B4D9-3B1E4255E36C}"/>
    <hyperlink ref="G38" location="JE_H_St_H__FE180____E30_E90" display="JE-H(St)H  E30-E90" xr:uid="{7EC1BABE-3189-4B6F-90F4-47E08BDD9455}"/>
    <hyperlink ref="G39" location="TK_59_50___xDSL" display="TK59(U) xDSL" xr:uid="{CE30C111-EA99-42FC-8B56-67058CE09736}"/>
    <hyperlink ref="G40" location="F_2YA2Y" display="F-2YA2Y" xr:uid="{085F4489-68BB-48C8-B453-08825D354E04}"/>
    <hyperlink ref="G41" location="Koax__75_Ohm" display="Koax  75 Ω " xr:uid="{08DBF46A-C813-446B-B8CC-B7A8C12AE46E}"/>
    <hyperlink ref="G42" location="Koax__50_Ohm" display="Koax  50 Ω " xr:uid="{748D5A46-0683-4A39-AB59-58E55DAD975B}"/>
    <hyperlink ref="B45" location="Cat.5e__200_Mhz" display="Cat.5e" xr:uid="{74917A8D-A78B-415C-81F0-717AF75D467E}"/>
    <hyperlink ref="B46" location="Cat._6__350_Mhz" display="Cat 6, Cat 6A" xr:uid="{D45C48B6-C22E-4468-8850-4EA496E60353}"/>
    <hyperlink ref="B47" location="Cat._7__800_Mhz" display="Cat 7" xr:uid="{1C2268EE-8D6F-4F40-8D1C-00A8090F05F6}"/>
    <hyperlink ref="G45" location="Multimode" display="Multimode" xr:uid="{42D32E2D-218B-45DB-B866-638BA5D598E8}"/>
    <hyperlink ref="G46" location="Singlemode" display="Singlemode" xr:uid="{C7E59FD0-17B5-43D7-AF98-A3432FC9BFB8}"/>
    <hyperlink ref="G4" r:id="rId52" xr:uid="{5C0F6096-4542-4BB6-B046-E3C227FAF6E9}"/>
    <hyperlink ref="I27" r:id="rId53" xr:uid="{73BB4B36-06A7-4439-885C-1AA5718615AA}"/>
  </hyperlinks>
  <pageMargins left="0.23622047244094491" right="0.23622047244094491" top="0.23622047244094491" bottom="0.23622047244094491" header="0.31496062992125984" footer="0.23622047244094491"/>
  <pageSetup paperSize="9" orientation="portrait" r:id="rId54"/>
  <drawing r:id="rId55"/>
  <picture r:id="rId56"/>
  <tableParts count="1">
    <tablePart r:id="rId5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92F2-C89B-4529-B844-3B11C38A7B42}">
  <sheetPr>
    <tabColor theme="4" tint="0.59999389629810485"/>
    <pageSetUpPr fitToPage="1"/>
  </sheetPr>
  <dimension ref="A1:N6799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ColWidth="0" defaultRowHeight="12" zeroHeight="1" x14ac:dyDescent="0.3"/>
  <cols>
    <col min="1" max="1" width="2.6640625" style="6" customWidth="1"/>
    <col min="2" max="2" width="8.77734375" style="5" hidden="1" customWidth="1"/>
    <col min="3" max="3" width="12.6640625" style="6" customWidth="1"/>
    <col min="4" max="5" width="8.77734375" style="5" hidden="1" customWidth="1"/>
    <col min="6" max="6" width="22.109375" style="7" customWidth="1"/>
    <col min="7" max="7" width="9.109375" style="6" customWidth="1"/>
    <col min="8" max="8" width="12.6640625" style="8" customWidth="1"/>
    <col min="9" max="11" width="14.6640625" style="9" customWidth="1"/>
    <col min="12" max="12" width="2.6640625" style="6" customWidth="1"/>
    <col min="13" max="13" width="9.109375" style="6" hidden="1" customWidth="1"/>
    <col min="14" max="16384" width="9.109375" style="6" hidden="1"/>
  </cols>
  <sheetData>
    <row r="1" spans="2:11" s="17" customFormat="1" ht="27" customHeight="1" x14ac:dyDescent="0.3">
      <c r="B1" s="16"/>
      <c r="C1" s="37" t="s">
        <v>3242</v>
      </c>
      <c r="D1" s="38"/>
      <c r="E1" s="38"/>
      <c r="F1" s="39"/>
      <c r="G1" s="40"/>
      <c r="H1" s="41" t="str">
        <f ca="1">F4&amp;" / "&amp;TEXT(TODAY(),"yyyy")</f>
        <v>4 / 2025</v>
      </c>
      <c r="I1" s="42"/>
      <c r="J1" s="42"/>
      <c r="K1" s="43" t="s">
        <v>874</v>
      </c>
    </row>
    <row r="2" spans="2:11" x14ac:dyDescent="0.3"/>
    <row r="3" spans="2:11" s="14" customFormat="1" ht="22.2" customHeight="1" x14ac:dyDescent="0.3">
      <c r="B3" s="75" t="s">
        <v>575</v>
      </c>
      <c r="C3" s="44" t="s">
        <v>576</v>
      </c>
      <c r="D3" s="44" t="s">
        <v>1031</v>
      </c>
      <c r="E3" s="44" t="s">
        <v>577</v>
      </c>
      <c r="F3" s="44" t="s">
        <v>2809</v>
      </c>
      <c r="G3" s="44" t="s">
        <v>0</v>
      </c>
      <c r="H3" s="45" t="s">
        <v>3104</v>
      </c>
      <c r="I3" s="45" t="s">
        <v>3105</v>
      </c>
      <c r="J3" s="45" t="s">
        <v>3106</v>
      </c>
      <c r="K3" s="45" t="s">
        <v>1046</v>
      </c>
    </row>
    <row r="4" spans="2:11" ht="12" customHeight="1" x14ac:dyDescent="0.25">
      <c r="B4" s="4">
        <v>1</v>
      </c>
      <c r="C4" s="76" t="s">
        <v>1</v>
      </c>
      <c r="D4" s="76">
        <v>1</v>
      </c>
      <c r="E4" s="76">
        <v>1</v>
      </c>
      <c r="F4" s="13" t="s">
        <v>37</v>
      </c>
      <c r="G4" s="4"/>
      <c r="H4" s="82"/>
      <c r="I4" s="72"/>
      <c r="J4" s="72"/>
      <c r="K4" s="72" t="s">
        <v>2811</v>
      </c>
    </row>
    <row r="5" spans="2:11" ht="12" customHeight="1" x14ac:dyDescent="0.25">
      <c r="B5" s="4"/>
      <c r="C5" s="76"/>
      <c r="D5" s="76">
        <v>2</v>
      </c>
      <c r="E5" s="76">
        <v>2</v>
      </c>
      <c r="F5" s="80" t="s">
        <v>2812</v>
      </c>
      <c r="G5" s="76" t="s">
        <v>2</v>
      </c>
      <c r="H5" s="82" t="s">
        <v>3311</v>
      </c>
      <c r="I5" s="72" t="s">
        <v>457</v>
      </c>
      <c r="J5" s="72" t="s">
        <v>495</v>
      </c>
      <c r="K5" s="72" t="s">
        <v>2583</v>
      </c>
    </row>
    <row r="6" spans="2:11" ht="12" customHeight="1" x14ac:dyDescent="0.25">
      <c r="B6" s="4"/>
      <c r="C6" s="76"/>
      <c r="D6" s="76">
        <v>3</v>
      </c>
      <c r="E6" s="4">
        <v>2</v>
      </c>
      <c r="F6" s="80" t="s">
        <v>2813</v>
      </c>
      <c r="G6" s="4" t="s">
        <v>2</v>
      </c>
      <c r="H6" s="82" t="s">
        <v>3312</v>
      </c>
      <c r="I6" s="72" t="s">
        <v>269</v>
      </c>
      <c r="J6" s="72" t="s">
        <v>2814</v>
      </c>
      <c r="K6" s="72" t="s">
        <v>324</v>
      </c>
    </row>
    <row r="7" spans="2:11" ht="12" customHeight="1" x14ac:dyDescent="0.25">
      <c r="B7" s="4"/>
      <c r="C7" s="76"/>
      <c r="D7" s="76">
        <v>4</v>
      </c>
      <c r="E7" s="4">
        <v>2</v>
      </c>
      <c r="F7" s="80" t="s">
        <v>37</v>
      </c>
      <c r="G7" s="4" t="s">
        <v>2</v>
      </c>
      <c r="H7" s="82" t="s">
        <v>3313</v>
      </c>
      <c r="I7" s="72" t="s">
        <v>281</v>
      </c>
      <c r="J7" s="72" t="s">
        <v>2815</v>
      </c>
      <c r="K7" s="72" t="s">
        <v>325</v>
      </c>
    </row>
    <row r="8" spans="2:11" ht="12" customHeight="1" x14ac:dyDescent="0.25">
      <c r="B8" s="4"/>
      <c r="C8" s="76"/>
      <c r="D8" s="76">
        <v>5</v>
      </c>
      <c r="E8" s="4">
        <v>2</v>
      </c>
      <c r="F8" s="80" t="s">
        <v>38</v>
      </c>
      <c r="G8" s="4" t="s">
        <v>2</v>
      </c>
      <c r="H8" s="82" t="s">
        <v>3314</v>
      </c>
      <c r="I8" s="72" t="s">
        <v>317</v>
      </c>
      <c r="J8" s="72" t="s">
        <v>2816</v>
      </c>
      <c r="K8" s="72" t="s">
        <v>326</v>
      </c>
    </row>
    <row r="9" spans="2:11" ht="12" customHeight="1" x14ac:dyDescent="0.25">
      <c r="B9" s="4"/>
      <c r="C9" s="76"/>
      <c r="D9" s="76">
        <v>6</v>
      </c>
      <c r="E9" s="4">
        <v>2</v>
      </c>
      <c r="F9" s="80" t="s">
        <v>39</v>
      </c>
      <c r="G9" s="4" t="s">
        <v>2</v>
      </c>
      <c r="H9" s="82" t="s">
        <v>3315</v>
      </c>
      <c r="I9" s="72" t="s">
        <v>283</v>
      </c>
      <c r="J9" s="72" t="s">
        <v>2817</v>
      </c>
      <c r="K9" s="72" t="s">
        <v>327</v>
      </c>
    </row>
    <row r="10" spans="2:11" ht="12" customHeight="1" x14ac:dyDescent="0.25">
      <c r="B10" s="4">
        <v>6</v>
      </c>
      <c r="C10" s="76" t="s">
        <v>1048</v>
      </c>
      <c r="D10" s="76">
        <v>7</v>
      </c>
      <c r="E10" s="76">
        <v>1</v>
      </c>
      <c r="F10" s="80"/>
      <c r="G10" s="76"/>
      <c r="H10" s="81"/>
      <c r="I10" s="77"/>
      <c r="J10" s="77"/>
      <c r="K10" s="77" t="s">
        <v>2818</v>
      </c>
    </row>
    <row r="11" spans="2:11" ht="12" customHeight="1" x14ac:dyDescent="0.25">
      <c r="B11" s="4"/>
      <c r="C11" s="76"/>
      <c r="D11" s="76">
        <v>8</v>
      </c>
      <c r="E11" s="76">
        <v>2</v>
      </c>
      <c r="F11" s="80" t="s">
        <v>39</v>
      </c>
      <c r="G11" s="76" t="s">
        <v>2</v>
      </c>
      <c r="H11" s="82" t="s">
        <v>3316</v>
      </c>
      <c r="I11" s="72" t="s">
        <v>2584</v>
      </c>
      <c r="J11" s="72" t="s">
        <v>232</v>
      </c>
      <c r="K11" s="72" t="s">
        <v>2585</v>
      </c>
    </row>
    <row r="12" spans="2:11" ht="12" customHeight="1" x14ac:dyDescent="0.25">
      <c r="B12" s="4"/>
      <c r="C12" s="76"/>
      <c r="D12" s="76">
        <v>9</v>
      </c>
      <c r="E12" s="4">
        <v>2</v>
      </c>
      <c r="F12" s="80" t="s">
        <v>40</v>
      </c>
      <c r="G12" s="4" t="s">
        <v>3</v>
      </c>
      <c r="H12" s="82" t="s">
        <v>3317</v>
      </c>
      <c r="I12" s="72" t="s">
        <v>580</v>
      </c>
      <c r="J12" s="72" t="s">
        <v>2676</v>
      </c>
      <c r="K12" s="72" t="s">
        <v>328</v>
      </c>
    </row>
    <row r="13" spans="2:11" ht="12" customHeight="1" x14ac:dyDescent="0.25">
      <c r="B13" s="4"/>
      <c r="C13" s="76"/>
      <c r="D13" s="76">
        <v>10</v>
      </c>
      <c r="E13" s="4">
        <v>2</v>
      </c>
      <c r="F13" s="80" t="s">
        <v>41</v>
      </c>
      <c r="G13" s="76" t="s">
        <v>3</v>
      </c>
      <c r="H13" s="82" t="s">
        <v>3318</v>
      </c>
      <c r="I13" s="72" t="s">
        <v>581</v>
      </c>
      <c r="J13" s="72" t="s">
        <v>2819</v>
      </c>
      <c r="K13" s="72" t="s">
        <v>329</v>
      </c>
    </row>
    <row r="14" spans="2:11" ht="12" customHeight="1" x14ac:dyDescent="0.25">
      <c r="B14" s="4"/>
      <c r="C14" s="76"/>
      <c r="D14" s="76">
        <v>11</v>
      </c>
      <c r="E14" s="4">
        <v>2</v>
      </c>
      <c r="F14" s="80" t="s">
        <v>42</v>
      </c>
      <c r="G14" s="4" t="s">
        <v>3</v>
      </c>
      <c r="H14" s="82" t="s">
        <v>3319</v>
      </c>
      <c r="I14" s="72" t="s">
        <v>714</v>
      </c>
      <c r="J14" s="72" t="s">
        <v>2820</v>
      </c>
      <c r="K14" s="72" t="s">
        <v>330</v>
      </c>
    </row>
    <row r="15" spans="2:11" ht="12" customHeight="1" x14ac:dyDescent="0.25">
      <c r="B15" s="4">
        <v>11</v>
      </c>
      <c r="C15" s="76" t="s">
        <v>1049</v>
      </c>
      <c r="D15" s="76">
        <v>12</v>
      </c>
      <c r="E15" s="76">
        <v>1</v>
      </c>
      <c r="F15" s="80"/>
      <c r="G15" s="76"/>
      <c r="H15" s="81"/>
      <c r="I15" s="77"/>
      <c r="J15" s="77"/>
      <c r="K15" s="77" t="s">
        <v>2821</v>
      </c>
    </row>
    <row r="16" spans="2:11" ht="12" customHeight="1" x14ac:dyDescent="0.25">
      <c r="B16" s="4"/>
      <c r="C16" s="76"/>
      <c r="D16" s="76">
        <v>13</v>
      </c>
      <c r="E16" s="76">
        <v>2</v>
      </c>
      <c r="F16" s="80" t="s">
        <v>2822</v>
      </c>
      <c r="G16" s="76" t="s">
        <v>2</v>
      </c>
      <c r="H16" s="82" t="s">
        <v>48</v>
      </c>
      <c r="I16" s="72" t="s">
        <v>39</v>
      </c>
      <c r="J16" s="72" t="s">
        <v>543</v>
      </c>
      <c r="K16" s="72" t="s">
        <v>2586</v>
      </c>
    </row>
    <row r="17" spans="2:11" ht="12" customHeight="1" x14ac:dyDescent="0.25">
      <c r="B17" s="4"/>
      <c r="C17" s="76"/>
      <c r="D17" s="76">
        <v>14</v>
      </c>
      <c r="E17" s="4">
        <v>2</v>
      </c>
      <c r="F17" s="80" t="s">
        <v>2823</v>
      </c>
      <c r="G17" s="4" t="s">
        <v>2</v>
      </c>
      <c r="H17" s="82" t="s">
        <v>243</v>
      </c>
      <c r="I17" s="72" t="s">
        <v>477</v>
      </c>
      <c r="J17" s="72" t="s">
        <v>540</v>
      </c>
      <c r="K17" s="72" t="s">
        <v>331</v>
      </c>
    </row>
    <row r="18" spans="2:11" ht="12" customHeight="1" x14ac:dyDescent="0.25">
      <c r="B18" s="4"/>
      <c r="C18" s="76"/>
      <c r="D18" s="76">
        <v>15</v>
      </c>
      <c r="E18" s="4">
        <v>2</v>
      </c>
      <c r="F18" s="80" t="s">
        <v>43</v>
      </c>
      <c r="G18" s="4" t="s">
        <v>2</v>
      </c>
      <c r="H18" s="82" t="s">
        <v>581</v>
      </c>
      <c r="I18" s="72" t="s">
        <v>262</v>
      </c>
      <c r="J18" s="72" t="s">
        <v>398</v>
      </c>
      <c r="K18" s="72" t="s">
        <v>332</v>
      </c>
    </row>
    <row r="19" spans="2:11" ht="12" customHeight="1" x14ac:dyDescent="0.25">
      <c r="B19" s="4">
        <v>16</v>
      </c>
      <c r="C19" s="76" t="s">
        <v>1050</v>
      </c>
      <c r="D19" s="76">
        <v>16</v>
      </c>
      <c r="E19" s="76">
        <v>1</v>
      </c>
      <c r="F19" s="80"/>
      <c r="G19" s="76"/>
      <c r="H19" s="81"/>
      <c r="I19" s="77"/>
      <c r="J19" s="77"/>
      <c r="K19" s="77" t="s">
        <v>2821</v>
      </c>
    </row>
    <row r="20" spans="2:11" ht="12" customHeight="1" x14ac:dyDescent="0.25">
      <c r="B20" s="4"/>
      <c r="C20" s="76"/>
      <c r="D20" s="76">
        <v>17</v>
      </c>
      <c r="E20" s="76">
        <v>2</v>
      </c>
      <c r="F20" s="80" t="s">
        <v>2812</v>
      </c>
      <c r="G20" s="76" t="s">
        <v>2</v>
      </c>
      <c r="H20" s="82" t="s">
        <v>3320</v>
      </c>
      <c r="I20" s="72" t="s">
        <v>457</v>
      </c>
      <c r="J20" s="72" t="s">
        <v>495</v>
      </c>
      <c r="K20" s="72" t="s">
        <v>2587</v>
      </c>
    </row>
    <row r="21" spans="2:11" ht="12" customHeight="1" x14ac:dyDescent="0.25">
      <c r="B21" s="4"/>
      <c r="C21" s="76"/>
      <c r="D21" s="76">
        <v>18</v>
      </c>
      <c r="E21" s="4">
        <v>2</v>
      </c>
      <c r="F21" s="80" t="s">
        <v>2813</v>
      </c>
      <c r="G21" s="4" t="s">
        <v>2</v>
      </c>
      <c r="H21" s="82" t="s">
        <v>3321</v>
      </c>
      <c r="I21" s="72" t="s">
        <v>269</v>
      </c>
      <c r="J21" s="72" t="s">
        <v>2814</v>
      </c>
      <c r="K21" s="72" t="s">
        <v>333</v>
      </c>
    </row>
    <row r="22" spans="2:11" ht="12" customHeight="1" x14ac:dyDescent="0.25">
      <c r="B22" s="4"/>
      <c r="C22" s="76"/>
      <c r="D22" s="76">
        <v>19</v>
      </c>
      <c r="E22" s="4">
        <v>2</v>
      </c>
      <c r="F22" s="80" t="s">
        <v>37</v>
      </c>
      <c r="G22" s="4" t="s">
        <v>2</v>
      </c>
      <c r="H22" s="82" t="s">
        <v>3130</v>
      </c>
      <c r="I22" s="72" t="s">
        <v>281</v>
      </c>
      <c r="J22" s="72" t="s">
        <v>2815</v>
      </c>
      <c r="K22" s="72" t="s">
        <v>334</v>
      </c>
    </row>
    <row r="23" spans="2:11" ht="12" customHeight="1" x14ac:dyDescent="0.25">
      <c r="B23" s="4"/>
      <c r="C23" s="76"/>
      <c r="D23" s="76">
        <v>20</v>
      </c>
      <c r="E23" s="4">
        <v>2</v>
      </c>
      <c r="F23" s="80" t="s">
        <v>38</v>
      </c>
      <c r="G23" s="4" t="s">
        <v>2</v>
      </c>
      <c r="H23" s="82" t="s">
        <v>3301</v>
      </c>
      <c r="I23" s="72" t="s">
        <v>317</v>
      </c>
      <c r="J23" s="72" t="s">
        <v>2816</v>
      </c>
      <c r="K23" s="72" t="s">
        <v>335</v>
      </c>
    </row>
    <row r="24" spans="2:11" ht="12" customHeight="1" x14ac:dyDescent="0.25">
      <c r="B24" s="4"/>
      <c r="C24" s="76"/>
      <c r="D24" s="76">
        <v>21</v>
      </c>
      <c r="E24" s="4">
        <v>2</v>
      </c>
      <c r="F24" s="80" t="s">
        <v>39</v>
      </c>
      <c r="G24" s="4" t="s">
        <v>2</v>
      </c>
      <c r="H24" s="82" t="s">
        <v>3322</v>
      </c>
      <c r="I24" s="72" t="s">
        <v>283</v>
      </c>
      <c r="J24" s="72" t="s">
        <v>2817</v>
      </c>
      <c r="K24" s="72" t="s">
        <v>336</v>
      </c>
    </row>
    <row r="25" spans="2:11" ht="12" customHeight="1" x14ac:dyDescent="0.25">
      <c r="B25" s="4"/>
      <c r="C25" s="76"/>
      <c r="D25" s="76">
        <v>22</v>
      </c>
      <c r="E25" s="4">
        <v>2</v>
      </c>
      <c r="F25" s="80" t="s">
        <v>40</v>
      </c>
      <c r="G25" s="4" t="s">
        <v>2</v>
      </c>
      <c r="H25" s="82" t="s">
        <v>3323</v>
      </c>
      <c r="I25" s="72" t="s">
        <v>580</v>
      </c>
      <c r="J25" s="72" t="s">
        <v>2676</v>
      </c>
      <c r="K25" s="72" t="s">
        <v>337</v>
      </c>
    </row>
    <row r="26" spans="2:11" ht="12" customHeight="1" x14ac:dyDescent="0.25">
      <c r="B26" s="4"/>
      <c r="C26" s="76"/>
      <c r="D26" s="76">
        <v>23</v>
      </c>
      <c r="E26" s="4">
        <v>2</v>
      </c>
      <c r="F26" s="80" t="s">
        <v>41</v>
      </c>
      <c r="G26" s="76" t="s">
        <v>4</v>
      </c>
      <c r="H26" s="82" t="s">
        <v>3324</v>
      </c>
      <c r="I26" s="72" t="s">
        <v>581</v>
      </c>
      <c r="J26" s="72" t="s">
        <v>2819</v>
      </c>
      <c r="K26" s="72" t="s">
        <v>338</v>
      </c>
    </row>
    <row r="27" spans="2:11" ht="12" customHeight="1" x14ac:dyDescent="0.25">
      <c r="B27" s="4"/>
      <c r="C27" s="76"/>
      <c r="D27" s="76">
        <v>24</v>
      </c>
      <c r="E27" s="4">
        <v>2</v>
      </c>
      <c r="F27" s="80" t="s">
        <v>42</v>
      </c>
      <c r="G27" s="76" t="s">
        <v>3</v>
      </c>
      <c r="H27" s="82" t="s">
        <v>3325</v>
      </c>
      <c r="I27" s="72" t="s">
        <v>307</v>
      </c>
      <c r="J27" s="72" t="s">
        <v>2820</v>
      </c>
      <c r="K27" s="72" t="s">
        <v>2588</v>
      </c>
    </row>
    <row r="28" spans="2:11" ht="12" customHeight="1" x14ac:dyDescent="0.25">
      <c r="B28" s="4"/>
      <c r="C28" s="76"/>
      <c r="D28" s="76">
        <v>25</v>
      </c>
      <c r="E28" s="4">
        <v>2</v>
      </c>
      <c r="F28" s="80" t="s">
        <v>44</v>
      </c>
      <c r="G28" s="4" t="s">
        <v>3</v>
      </c>
      <c r="H28" s="82" t="s">
        <v>3326</v>
      </c>
      <c r="I28" s="72" t="s">
        <v>582</v>
      </c>
      <c r="J28" s="72" t="s">
        <v>2847</v>
      </c>
      <c r="K28" s="72" t="s">
        <v>339</v>
      </c>
    </row>
    <row r="29" spans="2:11" ht="12" customHeight="1" x14ac:dyDescent="0.25">
      <c r="B29" s="4"/>
      <c r="C29" s="76"/>
      <c r="D29" s="76">
        <v>26</v>
      </c>
      <c r="E29" s="4">
        <v>2</v>
      </c>
      <c r="F29" s="80" t="s">
        <v>45</v>
      </c>
      <c r="G29" s="4" t="s">
        <v>3</v>
      </c>
      <c r="H29" s="82" t="s">
        <v>3327</v>
      </c>
      <c r="I29" s="72" t="s">
        <v>583</v>
      </c>
      <c r="J29" s="72" t="s">
        <v>2848</v>
      </c>
      <c r="K29" s="72" t="s">
        <v>340</v>
      </c>
    </row>
    <row r="30" spans="2:11" ht="12" customHeight="1" x14ac:dyDescent="0.25">
      <c r="B30" s="4"/>
      <c r="C30" s="76"/>
      <c r="D30" s="76">
        <v>27</v>
      </c>
      <c r="E30" s="4">
        <v>2</v>
      </c>
      <c r="F30" s="80" t="s">
        <v>46</v>
      </c>
      <c r="G30" s="4" t="s">
        <v>3</v>
      </c>
      <c r="H30" s="82" t="s">
        <v>3328</v>
      </c>
      <c r="I30" s="72" t="s">
        <v>584</v>
      </c>
      <c r="J30" s="72" t="s">
        <v>2849</v>
      </c>
      <c r="K30" s="72" t="s">
        <v>341</v>
      </c>
    </row>
    <row r="31" spans="2:11" ht="12" customHeight="1" x14ac:dyDescent="0.25">
      <c r="B31" s="4"/>
      <c r="C31" s="76"/>
      <c r="D31" s="76">
        <v>28</v>
      </c>
      <c r="E31" s="4">
        <v>2</v>
      </c>
      <c r="F31" s="80" t="s">
        <v>47</v>
      </c>
      <c r="G31" s="4" t="s">
        <v>3</v>
      </c>
      <c r="H31" s="82" t="s">
        <v>3329</v>
      </c>
      <c r="I31" s="72" t="s">
        <v>585</v>
      </c>
      <c r="J31" s="72" t="s">
        <v>2850</v>
      </c>
      <c r="K31" s="72" t="s">
        <v>342</v>
      </c>
    </row>
    <row r="32" spans="2:11" ht="12" customHeight="1" x14ac:dyDescent="0.25">
      <c r="B32" s="4"/>
      <c r="C32" s="76"/>
      <c r="D32" s="76">
        <v>29</v>
      </c>
      <c r="E32" s="4">
        <v>2</v>
      </c>
      <c r="F32" s="80" t="s">
        <v>48</v>
      </c>
      <c r="G32" s="4" t="s">
        <v>3</v>
      </c>
      <c r="H32" s="82" t="s">
        <v>3330</v>
      </c>
      <c r="I32" s="72" t="s">
        <v>586</v>
      </c>
      <c r="J32" s="72" t="s">
        <v>2851</v>
      </c>
      <c r="K32" s="72" t="s">
        <v>343</v>
      </c>
    </row>
    <row r="33" spans="2:11" ht="12" customHeight="1" x14ac:dyDescent="0.25">
      <c r="B33" s="4"/>
      <c r="C33" s="76"/>
      <c r="D33" s="76">
        <v>30</v>
      </c>
      <c r="E33" s="4">
        <v>2</v>
      </c>
      <c r="F33" s="80" t="s">
        <v>49</v>
      </c>
      <c r="G33" s="4" t="s">
        <v>3</v>
      </c>
      <c r="H33" s="82" t="s">
        <v>3331</v>
      </c>
      <c r="I33" s="72" t="s">
        <v>587</v>
      </c>
      <c r="J33" s="72" t="s">
        <v>2852</v>
      </c>
      <c r="K33" s="72" t="s">
        <v>344</v>
      </c>
    </row>
    <row r="34" spans="2:11" ht="12" customHeight="1" x14ac:dyDescent="0.25">
      <c r="B34" s="4"/>
      <c r="C34" s="76"/>
      <c r="D34" s="76">
        <v>31</v>
      </c>
      <c r="E34" s="4">
        <v>2</v>
      </c>
      <c r="F34" s="80" t="s">
        <v>50</v>
      </c>
      <c r="G34" s="4" t="s">
        <v>3</v>
      </c>
      <c r="H34" s="82" t="s">
        <v>3332</v>
      </c>
      <c r="I34" s="72" t="s">
        <v>588</v>
      </c>
      <c r="J34" s="72" t="s">
        <v>2853</v>
      </c>
      <c r="K34" s="72" t="s">
        <v>345</v>
      </c>
    </row>
    <row r="35" spans="2:11" ht="12" customHeight="1" x14ac:dyDescent="0.25">
      <c r="B35" s="4">
        <v>21</v>
      </c>
      <c r="C35" s="76" t="s">
        <v>1051</v>
      </c>
      <c r="D35" s="76">
        <v>32</v>
      </c>
      <c r="E35" s="76">
        <v>1</v>
      </c>
      <c r="F35" s="80"/>
      <c r="G35" s="76"/>
      <c r="H35" s="81"/>
      <c r="I35" s="77"/>
      <c r="J35" s="77"/>
      <c r="K35" s="77" t="s">
        <v>3035</v>
      </c>
    </row>
    <row r="36" spans="2:11" ht="12" customHeight="1" x14ac:dyDescent="0.25">
      <c r="B36" s="4"/>
      <c r="C36" s="76"/>
      <c r="D36" s="76">
        <v>33</v>
      </c>
      <c r="E36" s="76">
        <v>2</v>
      </c>
      <c r="F36" s="80" t="s">
        <v>48</v>
      </c>
      <c r="G36" s="76" t="s">
        <v>3</v>
      </c>
      <c r="H36" s="82" t="s">
        <v>3333</v>
      </c>
      <c r="I36" s="72" t="s">
        <v>2589</v>
      </c>
      <c r="J36" s="72" t="s">
        <v>2851</v>
      </c>
      <c r="K36" s="72" t="s">
        <v>2590</v>
      </c>
    </row>
    <row r="37" spans="2:11" ht="12" customHeight="1" x14ac:dyDescent="0.25">
      <c r="B37" s="4">
        <v>26</v>
      </c>
      <c r="C37" s="76" t="s">
        <v>1057</v>
      </c>
      <c r="D37" s="76">
        <v>34</v>
      </c>
      <c r="E37" s="76">
        <v>1</v>
      </c>
      <c r="F37" s="80"/>
      <c r="G37" s="76"/>
      <c r="H37" s="81"/>
      <c r="I37" s="72"/>
      <c r="J37" s="72"/>
      <c r="K37" s="77" t="s">
        <v>3036</v>
      </c>
    </row>
    <row r="38" spans="2:11" ht="12" customHeight="1" x14ac:dyDescent="0.25">
      <c r="B38" s="4"/>
      <c r="C38" s="76"/>
      <c r="D38" s="76">
        <v>35</v>
      </c>
      <c r="E38" s="76">
        <v>2</v>
      </c>
      <c r="F38" s="80" t="s">
        <v>51</v>
      </c>
      <c r="G38" s="76" t="s">
        <v>2</v>
      </c>
      <c r="H38" s="82" t="s">
        <v>3334</v>
      </c>
      <c r="I38" s="72" t="s">
        <v>259</v>
      </c>
      <c r="J38" s="72" t="s">
        <v>538</v>
      </c>
      <c r="K38" s="72" t="s">
        <v>2591</v>
      </c>
    </row>
    <row r="39" spans="2:11" ht="12" customHeight="1" x14ac:dyDescent="0.25">
      <c r="B39" s="4"/>
      <c r="C39" s="76"/>
      <c r="D39" s="76">
        <v>36</v>
      </c>
      <c r="E39" s="4">
        <v>2</v>
      </c>
      <c r="F39" s="80" t="s">
        <v>52</v>
      </c>
      <c r="G39" s="76" t="s">
        <v>5</v>
      </c>
      <c r="H39" s="82" t="s">
        <v>3335</v>
      </c>
      <c r="I39" s="72" t="s">
        <v>589</v>
      </c>
      <c r="J39" s="72" t="s">
        <v>2854</v>
      </c>
      <c r="K39" s="72" t="s">
        <v>347</v>
      </c>
    </row>
    <row r="40" spans="2:11" ht="12" customHeight="1" x14ac:dyDescent="0.25">
      <c r="B40" s="4"/>
      <c r="C40" s="76"/>
      <c r="D40" s="76">
        <v>37</v>
      </c>
      <c r="E40" s="4">
        <v>2</v>
      </c>
      <c r="F40" s="13" t="s">
        <v>52</v>
      </c>
      <c r="G40" s="76" t="s">
        <v>6</v>
      </c>
      <c r="H40" s="82" t="s">
        <v>3336</v>
      </c>
      <c r="I40" s="72" t="s">
        <v>589</v>
      </c>
      <c r="J40" s="72" t="s">
        <v>2854</v>
      </c>
      <c r="K40" s="72" t="s">
        <v>347</v>
      </c>
    </row>
    <row r="41" spans="2:11" ht="12" customHeight="1" x14ac:dyDescent="0.25">
      <c r="B41" s="4"/>
      <c r="C41" s="76"/>
      <c r="D41" s="76">
        <v>38</v>
      </c>
      <c r="E41" s="4">
        <v>2</v>
      </c>
      <c r="F41" s="80" t="s">
        <v>53</v>
      </c>
      <c r="G41" s="76" t="s">
        <v>2</v>
      </c>
      <c r="H41" s="82" t="s">
        <v>3337</v>
      </c>
      <c r="I41" s="72" t="s">
        <v>590</v>
      </c>
      <c r="J41" s="72" t="s">
        <v>2816</v>
      </c>
      <c r="K41" s="72" t="s">
        <v>348</v>
      </c>
    </row>
    <row r="42" spans="2:11" ht="12" customHeight="1" x14ac:dyDescent="0.25">
      <c r="B42" s="4"/>
      <c r="C42" s="76"/>
      <c r="D42" s="76">
        <v>39</v>
      </c>
      <c r="E42" s="4">
        <v>2</v>
      </c>
      <c r="F42" s="13" t="s">
        <v>53</v>
      </c>
      <c r="G42" s="76" t="s">
        <v>6</v>
      </c>
      <c r="H42" s="82" t="s">
        <v>3295</v>
      </c>
      <c r="I42" s="72" t="s">
        <v>590</v>
      </c>
      <c r="J42" s="72" t="s">
        <v>2816</v>
      </c>
      <c r="K42" s="72" t="s">
        <v>348</v>
      </c>
    </row>
    <row r="43" spans="2:11" ht="12" customHeight="1" x14ac:dyDescent="0.25">
      <c r="B43" s="4"/>
      <c r="C43" s="76"/>
      <c r="D43" s="76">
        <v>40</v>
      </c>
      <c r="E43" s="4">
        <v>2</v>
      </c>
      <c r="F43" s="80" t="s">
        <v>54</v>
      </c>
      <c r="G43" s="76" t="s">
        <v>5</v>
      </c>
      <c r="H43" s="82" t="s">
        <v>3338</v>
      </c>
      <c r="I43" s="72" t="s">
        <v>591</v>
      </c>
      <c r="J43" s="72" t="s">
        <v>2855</v>
      </c>
      <c r="K43" s="72" t="s">
        <v>349</v>
      </c>
    </row>
    <row r="44" spans="2:11" ht="12" customHeight="1" x14ac:dyDescent="0.25">
      <c r="B44" s="4"/>
      <c r="C44" s="76"/>
      <c r="D44" s="76">
        <v>41</v>
      </c>
      <c r="E44" s="4">
        <v>2</v>
      </c>
      <c r="F44" s="13" t="s">
        <v>54</v>
      </c>
      <c r="G44" s="76" t="s">
        <v>6</v>
      </c>
      <c r="H44" s="82" t="s">
        <v>3339</v>
      </c>
      <c r="I44" s="72" t="s">
        <v>591</v>
      </c>
      <c r="J44" s="72" t="s">
        <v>2855</v>
      </c>
      <c r="K44" s="72" t="s">
        <v>349</v>
      </c>
    </row>
    <row r="45" spans="2:11" ht="12" customHeight="1" x14ac:dyDescent="0.25">
      <c r="B45" s="4"/>
      <c r="C45" s="76"/>
      <c r="D45" s="76">
        <v>42</v>
      </c>
      <c r="E45" s="4">
        <v>2</v>
      </c>
      <c r="F45" s="80" t="s">
        <v>55</v>
      </c>
      <c r="G45" s="76" t="s">
        <v>7</v>
      </c>
      <c r="H45" s="82" t="s">
        <v>3340</v>
      </c>
      <c r="I45" s="72" t="s">
        <v>322</v>
      </c>
      <c r="J45" s="72" t="s">
        <v>2856</v>
      </c>
      <c r="K45" s="72" t="s">
        <v>350</v>
      </c>
    </row>
    <row r="46" spans="2:11" ht="12" customHeight="1" x14ac:dyDescent="0.25">
      <c r="B46" s="4"/>
      <c r="C46" s="76"/>
      <c r="D46" s="76">
        <v>43</v>
      </c>
      <c r="E46" s="4">
        <v>2</v>
      </c>
      <c r="F46" s="80" t="s">
        <v>56</v>
      </c>
      <c r="G46" s="76" t="s">
        <v>5</v>
      </c>
      <c r="H46" s="82" t="s">
        <v>3341</v>
      </c>
      <c r="I46" s="72" t="s">
        <v>591</v>
      </c>
      <c r="J46" s="72" t="s">
        <v>2855</v>
      </c>
      <c r="K46" s="72" t="s">
        <v>351</v>
      </c>
    </row>
    <row r="47" spans="2:11" ht="12" customHeight="1" x14ac:dyDescent="0.25">
      <c r="B47" s="4"/>
      <c r="C47" s="76"/>
      <c r="D47" s="76">
        <v>44</v>
      </c>
      <c r="E47" s="4">
        <v>2</v>
      </c>
      <c r="F47" s="13" t="s">
        <v>56</v>
      </c>
      <c r="G47" s="76" t="s">
        <v>6</v>
      </c>
      <c r="H47" s="82" t="s">
        <v>3342</v>
      </c>
      <c r="I47" s="72" t="s">
        <v>591</v>
      </c>
      <c r="J47" s="72" t="s">
        <v>2855</v>
      </c>
      <c r="K47" s="72" t="s">
        <v>351</v>
      </c>
    </row>
    <row r="48" spans="2:11" ht="12" customHeight="1" x14ac:dyDescent="0.25">
      <c r="B48" s="4"/>
      <c r="C48" s="76"/>
      <c r="D48" s="76">
        <v>45</v>
      </c>
      <c r="E48" s="4">
        <v>2</v>
      </c>
      <c r="F48" s="80" t="s">
        <v>57</v>
      </c>
      <c r="G48" s="76" t="s">
        <v>2</v>
      </c>
      <c r="H48" s="82" t="s">
        <v>3343</v>
      </c>
      <c r="I48" s="72" t="s">
        <v>260</v>
      </c>
      <c r="J48" s="72" t="s">
        <v>2817</v>
      </c>
      <c r="K48" s="72" t="s">
        <v>352</v>
      </c>
    </row>
    <row r="49" spans="2:11" ht="12" customHeight="1" x14ac:dyDescent="0.25">
      <c r="B49" s="4"/>
      <c r="C49" s="76"/>
      <c r="D49" s="76">
        <v>46</v>
      </c>
      <c r="E49" s="4">
        <v>2</v>
      </c>
      <c r="F49" s="13" t="s">
        <v>57</v>
      </c>
      <c r="G49" s="76" t="s">
        <v>6</v>
      </c>
      <c r="H49" s="82" t="s">
        <v>3344</v>
      </c>
      <c r="I49" s="72" t="s">
        <v>260</v>
      </c>
      <c r="J49" s="72" t="s">
        <v>2817</v>
      </c>
      <c r="K49" s="72" t="s">
        <v>352</v>
      </c>
    </row>
    <row r="50" spans="2:11" ht="12" customHeight="1" x14ac:dyDescent="0.25">
      <c r="B50" s="4"/>
      <c r="C50" s="76"/>
      <c r="D50" s="76">
        <v>47</v>
      </c>
      <c r="E50" s="4">
        <v>2</v>
      </c>
      <c r="F50" s="80" t="s">
        <v>58</v>
      </c>
      <c r="G50" s="76" t="s">
        <v>5</v>
      </c>
      <c r="H50" s="82" t="s">
        <v>3345</v>
      </c>
      <c r="I50" s="72" t="s">
        <v>592</v>
      </c>
      <c r="J50" s="72" t="s">
        <v>2857</v>
      </c>
      <c r="K50" s="72" t="s">
        <v>353</v>
      </c>
    </row>
    <row r="51" spans="2:11" ht="12" customHeight="1" x14ac:dyDescent="0.25">
      <c r="B51" s="4"/>
      <c r="C51" s="76"/>
      <c r="D51" s="76">
        <v>48</v>
      </c>
      <c r="E51" s="4">
        <v>2</v>
      </c>
      <c r="F51" s="13" t="s">
        <v>58</v>
      </c>
      <c r="G51" s="76" t="s">
        <v>6</v>
      </c>
      <c r="H51" s="82" t="s">
        <v>3346</v>
      </c>
      <c r="I51" s="72" t="s">
        <v>592</v>
      </c>
      <c r="J51" s="72" t="s">
        <v>2857</v>
      </c>
      <c r="K51" s="72" t="s">
        <v>353</v>
      </c>
    </row>
    <row r="52" spans="2:11" ht="12" customHeight="1" x14ac:dyDescent="0.25">
      <c r="B52" s="4"/>
      <c r="C52" s="76"/>
      <c r="D52" s="76">
        <v>49</v>
      </c>
      <c r="E52" s="4">
        <v>2</v>
      </c>
      <c r="F52" s="80" t="s">
        <v>59</v>
      </c>
      <c r="G52" s="76" t="s">
        <v>3</v>
      </c>
      <c r="H52" s="82" t="s">
        <v>3347</v>
      </c>
      <c r="I52" s="72" t="s">
        <v>593</v>
      </c>
      <c r="J52" s="72" t="s">
        <v>2858</v>
      </c>
      <c r="K52" s="72" t="s">
        <v>354</v>
      </c>
    </row>
    <row r="53" spans="2:11" ht="12" customHeight="1" x14ac:dyDescent="0.25">
      <c r="B53" s="4"/>
      <c r="C53" s="76"/>
      <c r="D53" s="76">
        <v>50</v>
      </c>
      <c r="E53" s="4">
        <v>2</v>
      </c>
      <c r="F53" s="80" t="s">
        <v>60</v>
      </c>
      <c r="G53" s="4" t="s">
        <v>3</v>
      </c>
      <c r="H53" s="82" t="s">
        <v>3348</v>
      </c>
      <c r="I53" s="72" t="s">
        <v>594</v>
      </c>
      <c r="J53" s="72" t="s">
        <v>2859</v>
      </c>
      <c r="K53" s="72" t="s">
        <v>355</v>
      </c>
    </row>
    <row r="54" spans="2:11" ht="12" customHeight="1" x14ac:dyDescent="0.25">
      <c r="B54" s="4"/>
      <c r="C54" s="76"/>
      <c r="D54" s="76">
        <v>51</v>
      </c>
      <c r="E54" s="4">
        <v>2</v>
      </c>
      <c r="F54" s="80" t="s">
        <v>61</v>
      </c>
      <c r="G54" s="4" t="s">
        <v>3</v>
      </c>
      <c r="H54" s="82" t="s">
        <v>3349</v>
      </c>
      <c r="I54" s="72" t="s">
        <v>595</v>
      </c>
      <c r="J54" s="72" t="s">
        <v>2676</v>
      </c>
      <c r="K54" s="72" t="s">
        <v>2592</v>
      </c>
    </row>
    <row r="55" spans="2:11" ht="12" customHeight="1" x14ac:dyDescent="0.25">
      <c r="B55" s="4"/>
      <c r="C55" s="76"/>
      <c r="D55" s="76">
        <v>52</v>
      </c>
      <c r="E55" s="4">
        <v>2</v>
      </c>
      <c r="F55" s="80" t="s">
        <v>62</v>
      </c>
      <c r="G55" s="4" t="s">
        <v>3</v>
      </c>
      <c r="H55" s="82" t="s">
        <v>3350</v>
      </c>
      <c r="I55" s="72" t="s">
        <v>596</v>
      </c>
      <c r="J55" s="72" t="s">
        <v>2869</v>
      </c>
      <c r="K55" s="72" t="s">
        <v>2593</v>
      </c>
    </row>
    <row r="56" spans="2:11" ht="12" customHeight="1" x14ac:dyDescent="0.25">
      <c r="B56" s="4"/>
      <c r="C56" s="76"/>
      <c r="D56" s="76">
        <v>53</v>
      </c>
      <c r="E56" s="4">
        <v>2</v>
      </c>
      <c r="F56" s="80" t="s">
        <v>83</v>
      </c>
      <c r="G56" s="4" t="s">
        <v>3</v>
      </c>
      <c r="H56" s="82" t="s">
        <v>3351</v>
      </c>
      <c r="I56" s="72" t="s">
        <v>597</v>
      </c>
      <c r="J56" s="72" t="s">
        <v>2860</v>
      </c>
      <c r="K56" s="72" t="s">
        <v>356</v>
      </c>
    </row>
    <row r="57" spans="2:11" ht="12" customHeight="1" x14ac:dyDescent="0.25">
      <c r="B57" s="4"/>
      <c r="C57" s="76"/>
      <c r="D57" s="76">
        <v>54</v>
      </c>
      <c r="E57" s="4">
        <v>2</v>
      </c>
      <c r="F57" s="13" t="s">
        <v>64</v>
      </c>
      <c r="G57" s="4" t="s">
        <v>4</v>
      </c>
      <c r="H57" s="82" t="s">
        <v>3352</v>
      </c>
      <c r="I57" s="72" t="s">
        <v>599</v>
      </c>
      <c r="J57" s="72" t="s">
        <v>2862</v>
      </c>
      <c r="K57" s="72" t="s">
        <v>358</v>
      </c>
    </row>
    <row r="58" spans="2:11" ht="12" customHeight="1" x14ac:dyDescent="0.25">
      <c r="B58" s="4"/>
      <c r="C58" s="76"/>
      <c r="D58" s="76">
        <v>55</v>
      </c>
      <c r="E58" s="4">
        <v>2</v>
      </c>
      <c r="F58" s="13" t="s">
        <v>63</v>
      </c>
      <c r="G58" s="4" t="s">
        <v>4</v>
      </c>
      <c r="H58" s="82" t="s">
        <v>3353</v>
      </c>
      <c r="I58" s="72" t="s">
        <v>598</v>
      </c>
      <c r="J58" s="72" t="s">
        <v>2861</v>
      </c>
      <c r="K58" s="72" t="s">
        <v>357</v>
      </c>
    </row>
    <row r="59" spans="2:11" ht="12" customHeight="1" x14ac:dyDescent="0.25">
      <c r="B59" s="4"/>
      <c r="C59" s="76"/>
      <c r="D59" s="76">
        <v>56</v>
      </c>
      <c r="E59" s="4">
        <v>2</v>
      </c>
      <c r="F59" s="80" t="s">
        <v>90</v>
      </c>
      <c r="G59" s="76" t="s">
        <v>3</v>
      </c>
      <c r="H59" s="82" t="s">
        <v>3354</v>
      </c>
      <c r="I59" s="72" t="s">
        <v>600</v>
      </c>
      <c r="J59" s="72" t="s">
        <v>2847</v>
      </c>
      <c r="K59" s="72" t="s">
        <v>359</v>
      </c>
    </row>
    <row r="60" spans="2:11" ht="12" customHeight="1" x14ac:dyDescent="0.25">
      <c r="B60" s="4">
        <v>31</v>
      </c>
      <c r="C60" s="76" t="s">
        <v>1052</v>
      </c>
      <c r="D60" s="76">
        <v>57</v>
      </c>
      <c r="E60" s="76">
        <v>1</v>
      </c>
      <c r="F60" s="80"/>
      <c r="G60" s="76"/>
      <c r="H60" s="81"/>
      <c r="I60" s="77"/>
      <c r="J60" s="77"/>
      <c r="K60" s="77" t="s">
        <v>3037</v>
      </c>
    </row>
    <row r="61" spans="2:11" ht="12" customHeight="1" x14ac:dyDescent="0.25">
      <c r="B61" s="4"/>
      <c r="C61" s="76"/>
      <c r="D61" s="76">
        <v>58</v>
      </c>
      <c r="E61" s="76">
        <v>2</v>
      </c>
      <c r="F61" s="80" t="s">
        <v>52</v>
      </c>
      <c r="G61" s="76" t="s">
        <v>2</v>
      </c>
      <c r="H61" s="82" t="s">
        <v>3355</v>
      </c>
      <c r="I61" s="72" t="s">
        <v>271</v>
      </c>
      <c r="J61" s="72" t="s">
        <v>2854</v>
      </c>
      <c r="K61" s="72" t="s">
        <v>2594</v>
      </c>
    </row>
    <row r="62" spans="2:11" ht="12" customHeight="1" x14ac:dyDescent="0.25">
      <c r="B62" s="4"/>
      <c r="C62" s="76"/>
      <c r="D62" s="76">
        <v>59</v>
      </c>
      <c r="E62" s="4">
        <v>2</v>
      </c>
      <c r="F62" s="80" t="s">
        <v>56</v>
      </c>
      <c r="G62" s="4" t="s">
        <v>2</v>
      </c>
      <c r="H62" s="82" t="s">
        <v>3356</v>
      </c>
      <c r="I62" s="72" t="s">
        <v>242</v>
      </c>
      <c r="J62" s="72" t="s">
        <v>2855</v>
      </c>
      <c r="K62" s="72" t="s">
        <v>379</v>
      </c>
    </row>
    <row r="63" spans="2:11" ht="12" customHeight="1" x14ac:dyDescent="0.25">
      <c r="B63" s="4">
        <v>36</v>
      </c>
      <c r="C63" s="76" t="s">
        <v>1053</v>
      </c>
      <c r="D63" s="76">
        <v>60</v>
      </c>
      <c r="E63" s="76">
        <v>1</v>
      </c>
      <c r="F63" s="80"/>
      <c r="G63" s="76"/>
      <c r="H63" s="81"/>
      <c r="I63" s="77"/>
      <c r="J63" s="77"/>
      <c r="K63" s="77" t="s">
        <v>3038</v>
      </c>
    </row>
    <row r="64" spans="2:11" ht="12" customHeight="1" x14ac:dyDescent="0.25">
      <c r="B64" s="4"/>
      <c r="C64" s="76"/>
      <c r="D64" s="76">
        <v>61</v>
      </c>
      <c r="E64" s="76">
        <v>2</v>
      </c>
      <c r="F64" s="80" t="s">
        <v>65</v>
      </c>
      <c r="G64" s="76" t="s">
        <v>2</v>
      </c>
      <c r="H64" s="82" t="s">
        <v>316</v>
      </c>
      <c r="I64" s="72" t="s">
        <v>468</v>
      </c>
      <c r="J64" s="72" t="s">
        <v>495</v>
      </c>
      <c r="K64" s="72" t="s">
        <v>2595</v>
      </c>
    </row>
    <row r="65" spans="2:11" ht="12" customHeight="1" x14ac:dyDescent="0.25">
      <c r="B65" s="4">
        <v>41</v>
      </c>
      <c r="C65" s="76" t="s">
        <v>1054</v>
      </c>
      <c r="D65" s="76">
        <v>62</v>
      </c>
      <c r="E65" s="76">
        <v>1</v>
      </c>
      <c r="F65" s="80"/>
      <c r="G65" s="76"/>
      <c r="H65" s="81"/>
      <c r="I65" s="72"/>
      <c r="J65" s="72"/>
      <c r="K65" s="77" t="s">
        <v>3039</v>
      </c>
    </row>
    <row r="66" spans="2:11" ht="12" customHeight="1" x14ac:dyDescent="0.25">
      <c r="B66" s="4"/>
      <c r="C66" s="76"/>
      <c r="D66" s="76">
        <v>63</v>
      </c>
      <c r="E66" s="76">
        <v>2</v>
      </c>
      <c r="F66" s="80" t="s">
        <v>65</v>
      </c>
      <c r="G66" s="4" t="s">
        <v>7</v>
      </c>
      <c r="H66" s="82" t="s">
        <v>3357</v>
      </c>
      <c r="I66" s="72" t="s">
        <v>235</v>
      </c>
      <c r="J66" s="72" t="s">
        <v>495</v>
      </c>
      <c r="K66" s="72" t="s">
        <v>2596</v>
      </c>
    </row>
    <row r="67" spans="2:11" ht="12" customHeight="1" x14ac:dyDescent="0.25">
      <c r="B67" s="4"/>
      <c r="C67" s="76"/>
      <c r="D67" s="76">
        <v>64</v>
      </c>
      <c r="E67" s="4">
        <v>2</v>
      </c>
      <c r="F67" s="80" t="s">
        <v>1028</v>
      </c>
      <c r="G67" s="4" t="s">
        <v>7</v>
      </c>
      <c r="H67" s="82" t="s">
        <v>3358</v>
      </c>
      <c r="I67" s="72" t="s">
        <v>282</v>
      </c>
      <c r="J67" s="72" t="s">
        <v>2863</v>
      </c>
      <c r="K67" s="72" t="s">
        <v>360</v>
      </c>
    </row>
    <row r="68" spans="2:11" ht="12" customHeight="1" x14ac:dyDescent="0.25">
      <c r="B68" s="4"/>
      <c r="C68" s="76"/>
      <c r="D68" s="76">
        <v>65</v>
      </c>
      <c r="E68" s="4">
        <v>2</v>
      </c>
      <c r="F68" s="80" t="s">
        <v>1032</v>
      </c>
      <c r="G68" s="76" t="s">
        <v>2</v>
      </c>
      <c r="H68" s="82" t="s">
        <v>3359</v>
      </c>
      <c r="I68" s="72" t="s">
        <v>45</v>
      </c>
      <c r="J68" s="72" t="s">
        <v>538</v>
      </c>
      <c r="K68" s="72" t="s">
        <v>361</v>
      </c>
    </row>
    <row r="69" spans="2:11" ht="12" customHeight="1" x14ac:dyDescent="0.25">
      <c r="B69" s="4"/>
      <c r="C69" s="76"/>
      <c r="D69" s="76">
        <v>66</v>
      </c>
      <c r="E69" s="4">
        <v>2</v>
      </c>
      <c r="F69" s="80" t="s">
        <v>1033</v>
      </c>
      <c r="G69" s="4" t="s">
        <v>2</v>
      </c>
      <c r="H69" s="82" t="s">
        <v>3360</v>
      </c>
      <c r="I69" s="72" t="s">
        <v>601</v>
      </c>
      <c r="J69" s="72" t="s">
        <v>2864</v>
      </c>
      <c r="K69" s="72" t="s">
        <v>2597</v>
      </c>
    </row>
    <row r="70" spans="2:11" ht="12" customHeight="1" x14ac:dyDescent="0.25">
      <c r="B70" s="4">
        <v>46</v>
      </c>
      <c r="C70" s="76" t="s">
        <v>1055</v>
      </c>
      <c r="D70" s="76">
        <v>67</v>
      </c>
      <c r="E70" s="76">
        <v>1</v>
      </c>
      <c r="F70" s="80"/>
      <c r="G70" s="76"/>
      <c r="H70" s="81"/>
      <c r="I70" s="77"/>
      <c r="J70" s="77"/>
      <c r="K70" s="77" t="s">
        <v>3040</v>
      </c>
    </row>
    <row r="71" spans="2:11" ht="12" customHeight="1" x14ac:dyDescent="0.25">
      <c r="B71" s="4"/>
      <c r="C71" s="76"/>
      <c r="D71" s="76">
        <v>68</v>
      </c>
      <c r="E71" s="76">
        <v>2</v>
      </c>
      <c r="F71" s="80" t="s">
        <v>69</v>
      </c>
      <c r="G71" s="76" t="s">
        <v>2</v>
      </c>
      <c r="H71" s="82" t="s">
        <v>3361</v>
      </c>
      <c r="I71" s="72" t="s">
        <v>317</v>
      </c>
      <c r="J71" s="72" t="s">
        <v>3139</v>
      </c>
      <c r="K71" s="72" t="s">
        <v>2598</v>
      </c>
    </row>
    <row r="72" spans="2:11" ht="12" customHeight="1" x14ac:dyDescent="0.25">
      <c r="B72" s="4"/>
      <c r="C72" s="76"/>
      <c r="D72" s="76">
        <v>69</v>
      </c>
      <c r="E72" s="4">
        <v>2</v>
      </c>
      <c r="F72" s="80" t="s">
        <v>1034</v>
      </c>
      <c r="G72" s="4" t="s">
        <v>2</v>
      </c>
      <c r="H72" s="82" t="s">
        <v>3362</v>
      </c>
      <c r="I72" s="72" t="s">
        <v>240</v>
      </c>
      <c r="J72" s="72" t="s">
        <v>538</v>
      </c>
      <c r="K72" s="72" t="s">
        <v>363</v>
      </c>
    </row>
    <row r="73" spans="2:11" ht="12" customHeight="1" x14ac:dyDescent="0.25">
      <c r="B73" s="4"/>
      <c r="C73" s="76"/>
      <c r="D73" s="76">
        <v>70</v>
      </c>
      <c r="E73" s="4">
        <v>2</v>
      </c>
      <c r="F73" s="80" t="s">
        <v>1035</v>
      </c>
      <c r="G73" s="4" t="s">
        <v>2</v>
      </c>
      <c r="H73" s="82" t="s">
        <v>2647</v>
      </c>
      <c r="I73" s="72" t="s">
        <v>602</v>
      </c>
      <c r="J73" s="72" t="s">
        <v>2815</v>
      </c>
      <c r="K73" s="72" t="s">
        <v>364</v>
      </c>
    </row>
    <row r="74" spans="2:11" ht="12" customHeight="1" x14ac:dyDescent="0.25">
      <c r="B74" s="4"/>
      <c r="C74" s="76"/>
      <c r="D74" s="76">
        <v>71</v>
      </c>
      <c r="E74" s="4">
        <v>2</v>
      </c>
      <c r="F74" s="80" t="s">
        <v>1036</v>
      </c>
      <c r="G74" s="4" t="s">
        <v>2</v>
      </c>
      <c r="H74" s="82" t="s">
        <v>3363</v>
      </c>
      <c r="I74" s="72" t="s">
        <v>603</v>
      </c>
      <c r="J74" s="72" t="s">
        <v>2865</v>
      </c>
      <c r="K74" s="72" t="s">
        <v>365</v>
      </c>
    </row>
    <row r="75" spans="2:11" ht="12" customHeight="1" x14ac:dyDescent="0.25">
      <c r="B75" s="4"/>
      <c r="C75" s="76"/>
      <c r="D75" s="76">
        <v>72</v>
      </c>
      <c r="E75" s="4">
        <v>2</v>
      </c>
      <c r="F75" s="80" t="s">
        <v>1037</v>
      </c>
      <c r="G75" s="4" t="s">
        <v>2</v>
      </c>
      <c r="H75" s="82" t="s">
        <v>3364</v>
      </c>
      <c r="I75" s="72" t="s">
        <v>604</v>
      </c>
      <c r="J75" s="72" t="s">
        <v>2866</v>
      </c>
      <c r="K75" s="72" t="s">
        <v>2599</v>
      </c>
    </row>
    <row r="76" spans="2:11" ht="12" customHeight="1" x14ac:dyDescent="0.25">
      <c r="B76" s="4"/>
      <c r="C76" s="76"/>
      <c r="D76" s="76">
        <v>73</v>
      </c>
      <c r="E76" s="4">
        <v>2</v>
      </c>
      <c r="F76" s="80" t="s">
        <v>51</v>
      </c>
      <c r="G76" s="4" t="s">
        <v>2</v>
      </c>
      <c r="H76" s="82" t="s">
        <v>3365</v>
      </c>
      <c r="I76" s="72" t="s">
        <v>318</v>
      </c>
      <c r="J76" s="72" t="s">
        <v>538</v>
      </c>
      <c r="K76" s="72" t="s">
        <v>367</v>
      </c>
    </row>
    <row r="77" spans="2:11" ht="12" customHeight="1" x14ac:dyDescent="0.25">
      <c r="B77" s="4"/>
      <c r="C77" s="76"/>
      <c r="D77" s="76">
        <v>74</v>
      </c>
      <c r="E77" s="4">
        <v>2</v>
      </c>
      <c r="F77" s="80" t="s">
        <v>945</v>
      </c>
      <c r="G77" s="76" t="s">
        <v>4</v>
      </c>
      <c r="H77" s="82" t="s">
        <v>3366</v>
      </c>
      <c r="I77" s="72" t="s">
        <v>259</v>
      </c>
      <c r="J77" s="72" t="s">
        <v>2854</v>
      </c>
      <c r="K77" s="72" t="s">
        <v>368</v>
      </c>
    </row>
    <row r="78" spans="2:11" ht="12" customHeight="1" x14ac:dyDescent="0.25">
      <c r="B78" s="4"/>
      <c r="C78" s="76"/>
      <c r="D78" s="76">
        <v>75</v>
      </c>
      <c r="E78" s="4">
        <v>2</v>
      </c>
      <c r="F78" s="80" t="s">
        <v>1007</v>
      </c>
      <c r="G78" s="76" t="s">
        <v>2</v>
      </c>
      <c r="H78" s="82" t="s">
        <v>3367</v>
      </c>
      <c r="I78" s="72" t="s">
        <v>288</v>
      </c>
      <c r="J78" s="72" t="s">
        <v>2816</v>
      </c>
      <c r="K78" s="72" t="s">
        <v>369</v>
      </c>
    </row>
    <row r="79" spans="2:11" ht="12" customHeight="1" x14ac:dyDescent="0.25">
      <c r="B79" s="4"/>
      <c r="C79" s="76"/>
      <c r="D79" s="76">
        <v>76</v>
      </c>
      <c r="E79" s="4">
        <v>2</v>
      </c>
      <c r="F79" s="80" t="s">
        <v>951</v>
      </c>
      <c r="G79" s="76" t="s">
        <v>4</v>
      </c>
      <c r="H79" s="82" t="s">
        <v>3368</v>
      </c>
      <c r="I79" s="72" t="s">
        <v>578</v>
      </c>
      <c r="J79" s="72" t="s">
        <v>2855</v>
      </c>
      <c r="K79" s="72" t="s">
        <v>370</v>
      </c>
    </row>
    <row r="80" spans="2:11" ht="12" customHeight="1" x14ac:dyDescent="0.25">
      <c r="B80" s="4"/>
      <c r="C80" s="76"/>
      <c r="D80" s="76">
        <v>77</v>
      </c>
      <c r="E80" s="4">
        <v>2</v>
      </c>
      <c r="F80" s="80" t="s">
        <v>1016</v>
      </c>
      <c r="G80" s="76" t="s">
        <v>2</v>
      </c>
      <c r="H80" s="82" t="s">
        <v>3369</v>
      </c>
      <c r="I80" s="72" t="s">
        <v>605</v>
      </c>
      <c r="J80" s="72" t="s">
        <v>2856</v>
      </c>
      <c r="K80" s="72" t="s">
        <v>371</v>
      </c>
    </row>
    <row r="81" spans="2:11" ht="12" customHeight="1" x14ac:dyDescent="0.25">
      <c r="B81" s="4"/>
      <c r="C81" s="76"/>
      <c r="D81" s="76">
        <v>78</v>
      </c>
      <c r="E81" s="4">
        <v>2</v>
      </c>
      <c r="F81" s="80" t="s">
        <v>74</v>
      </c>
      <c r="G81" s="4" t="s">
        <v>2</v>
      </c>
      <c r="H81" s="82" t="s">
        <v>3370</v>
      </c>
      <c r="I81" s="72" t="s">
        <v>259</v>
      </c>
      <c r="J81" s="72" t="s">
        <v>2865</v>
      </c>
      <c r="K81" s="72" t="s">
        <v>372</v>
      </c>
    </row>
    <row r="82" spans="2:11" ht="12" customHeight="1" x14ac:dyDescent="0.25">
      <c r="B82" s="4"/>
      <c r="C82" s="76"/>
      <c r="D82" s="76">
        <v>79</v>
      </c>
      <c r="E82" s="4">
        <v>2</v>
      </c>
      <c r="F82" s="80" t="s">
        <v>946</v>
      </c>
      <c r="G82" s="76" t="s">
        <v>4</v>
      </c>
      <c r="H82" s="82" t="s">
        <v>3371</v>
      </c>
      <c r="I82" s="72" t="s">
        <v>578</v>
      </c>
      <c r="J82" s="72" t="s">
        <v>2855</v>
      </c>
      <c r="K82" s="72" t="s">
        <v>373</v>
      </c>
    </row>
    <row r="83" spans="2:11" ht="12" customHeight="1" x14ac:dyDescent="0.25">
      <c r="B83" s="4"/>
      <c r="C83" s="76"/>
      <c r="D83" s="76">
        <v>80</v>
      </c>
      <c r="E83" s="4">
        <v>2</v>
      </c>
      <c r="F83" s="80" t="s">
        <v>1008</v>
      </c>
      <c r="G83" s="76" t="s">
        <v>2</v>
      </c>
      <c r="H83" s="82" t="s">
        <v>3372</v>
      </c>
      <c r="I83" s="72" t="s">
        <v>606</v>
      </c>
      <c r="J83" s="72" t="s">
        <v>2817</v>
      </c>
      <c r="K83" s="72" t="s">
        <v>374</v>
      </c>
    </row>
    <row r="84" spans="2:11" ht="12" customHeight="1" x14ac:dyDescent="0.25">
      <c r="B84" s="4"/>
      <c r="C84" s="76"/>
      <c r="D84" s="76">
        <v>81</v>
      </c>
      <c r="E84" s="4">
        <v>2</v>
      </c>
      <c r="F84" s="80" t="s">
        <v>952</v>
      </c>
      <c r="G84" s="4" t="s">
        <v>2</v>
      </c>
      <c r="H84" s="82" t="s">
        <v>3373</v>
      </c>
      <c r="I84" s="72" t="s">
        <v>581</v>
      </c>
      <c r="J84" s="72" t="s">
        <v>2857</v>
      </c>
      <c r="K84" s="72" t="s">
        <v>375</v>
      </c>
    </row>
    <row r="85" spans="2:11" ht="12" customHeight="1" x14ac:dyDescent="0.25">
      <c r="B85" s="4"/>
      <c r="C85" s="76"/>
      <c r="D85" s="76">
        <v>82</v>
      </c>
      <c r="E85" s="4">
        <v>2</v>
      </c>
      <c r="F85" s="80" t="s">
        <v>953</v>
      </c>
      <c r="G85" s="76" t="s">
        <v>3</v>
      </c>
      <c r="H85" s="82" t="s">
        <v>3374</v>
      </c>
      <c r="I85" s="72" t="s">
        <v>607</v>
      </c>
      <c r="J85" s="72" t="s">
        <v>2861</v>
      </c>
      <c r="K85" s="72" t="s">
        <v>377</v>
      </c>
    </row>
    <row r="86" spans="2:11" ht="12" customHeight="1" x14ac:dyDescent="0.25">
      <c r="B86" s="4"/>
      <c r="C86" s="76"/>
      <c r="D86" s="76">
        <v>83</v>
      </c>
      <c r="E86" s="4">
        <v>2</v>
      </c>
      <c r="F86" s="80" t="s">
        <v>954</v>
      </c>
      <c r="G86" s="4" t="s">
        <v>3</v>
      </c>
      <c r="H86" s="82" t="s">
        <v>3375</v>
      </c>
      <c r="I86" s="72" t="s">
        <v>608</v>
      </c>
      <c r="J86" s="72" t="s">
        <v>2862</v>
      </c>
      <c r="K86" s="72" t="s">
        <v>378</v>
      </c>
    </row>
    <row r="87" spans="2:11" ht="12" customHeight="1" x14ac:dyDescent="0.25">
      <c r="B87" s="4">
        <v>51</v>
      </c>
      <c r="C87" s="76" t="s">
        <v>2834</v>
      </c>
      <c r="D87" s="76">
        <v>84</v>
      </c>
      <c r="E87" s="76">
        <v>1</v>
      </c>
      <c r="F87" s="80"/>
      <c r="G87" s="76"/>
      <c r="H87" s="81"/>
      <c r="I87" s="77"/>
      <c r="J87" s="77"/>
      <c r="K87" s="77" t="s">
        <v>3041</v>
      </c>
    </row>
    <row r="88" spans="2:11" ht="12" customHeight="1" x14ac:dyDescent="0.25">
      <c r="B88" s="4"/>
      <c r="C88" s="76"/>
      <c r="D88" s="76">
        <v>85</v>
      </c>
      <c r="E88" s="76">
        <v>2</v>
      </c>
      <c r="F88" s="80" t="s">
        <v>94</v>
      </c>
      <c r="G88" s="76" t="s">
        <v>3</v>
      </c>
      <c r="H88" s="82" t="s">
        <v>3376</v>
      </c>
      <c r="I88" s="72" t="s">
        <v>50</v>
      </c>
      <c r="J88" s="72" t="s">
        <v>2676</v>
      </c>
      <c r="K88" s="72" t="s">
        <v>2600</v>
      </c>
    </row>
    <row r="89" spans="2:11" ht="12" customHeight="1" x14ac:dyDescent="0.25">
      <c r="B89" s="4"/>
      <c r="C89" s="76"/>
      <c r="D89" s="76">
        <v>86</v>
      </c>
      <c r="E89" s="4">
        <v>2</v>
      </c>
      <c r="F89" s="80" t="s">
        <v>95</v>
      </c>
      <c r="G89" s="4" t="s">
        <v>3</v>
      </c>
      <c r="H89" s="82" t="s">
        <v>3377</v>
      </c>
      <c r="I89" s="72" t="s">
        <v>677</v>
      </c>
      <c r="J89" s="72" t="s">
        <v>2819</v>
      </c>
      <c r="K89" s="72" t="s">
        <v>355</v>
      </c>
    </row>
    <row r="90" spans="2:11" ht="12" customHeight="1" x14ac:dyDescent="0.25">
      <c r="B90" s="4"/>
      <c r="C90" s="76"/>
      <c r="D90" s="76">
        <v>87</v>
      </c>
      <c r="E90" s="4">
        <v>2</v>
      </c>
      <c r="F90" s="80" t="s">
        <v>96</v>
      </c>
      <c r="G90" s="4" t="s">
        <v>3</v>
      </c>
      <c r="H90" s="82" t="s">
        <v>3378</v>
      </c>
      <c r="I90" s="72" t="s">
        <v>596</v>
      </c>
      <c r="J90" s="72" t="s">
        <v>2820</v>
      </c>
      <c r="K90" s="72" t="s">
        <v>410</v>
      </c>
    </row>
    <row r="91" spans="2:11" ht="12" customHeight="1" x14ac:dyDescent="0.25">
      <c r="B91" s="4"/>
      <c r="C91" s="76"/>
      <c r="D91" s="76">
        <v>88</v>
      </c>
      <c r="E91" s="4">
        <v>2</v>
      </c>
      <c r="F91" s="80" t="s">
        <v>97</v>
      </c>
      <c r="G91" s="4" t="s">
        <v>3</v>
      </c>
      <c r="H91" s="82" t="s">
        <v>3379</v>
      </c>
      <c r="I91" s="72" t="s">
        <v>678</v>
      </c>
      <c r="J91" s="72" t="s">
        <v>2847</v>
      </c>
      <c r="K91" s="72" t="s">
        <v>411</v>
      </c>
    </row>
    <row r="92" spans="2:11" ht="12" customHeight="1" x14ac:dyDescent="0.25">
      <c r="B92" s="4"/>
      <c r="C92" s="76"/>
      <c r="D92" s="76">
        <v>89</v>
      </c>
      <c r="E92" s="4">
        <v>2</v>
      </c>
      <c r="F92" s="80" t="s">
        <v>98</v>
      </c>
      <c r="G92" s="4" t="s">
        <v>3</v>
      </c>
      <c r="H92" s="82" t="s">
        <v>3380</v>
      </c>
      <c r="I92" s="72" t="s">
        <v>679</v>
      </c>
      <c r="J92" s="72" t="s">
        <v>2848</v>
      </c>
      <c r="K92" s="72" t="s">
        <v>412</v>
      </c>
    </row>
    <row r="93" spans="2:11" ht="12" customHeight="1" x14ac:dyDescent="0.25">
      <c r="B93" s="4"/>
      <c r="C93" s="76"/>
      <c r="D93" s="76">
        <v>90</v>
      </c>
      <c r="E93" s="4">
        <v>2</v>
      </c>
      <c r="F93" s="80" t="s">
        <v>99</v>
      </c>
      <c r="G93" s="4" t="s">
        <v>3</v>
      </c>
      <c r="H93" s="82" t="s">
        <v>3381</v>
      </c>
      <c r="I93" s="72" t="s">
        <v>680</v>
      </c>
      <c r="J93" s="72" t="s">
        <v>2849</v>
      </c>
      <c r="K93" s="72" t="s">
        <v>413</v>
      </c>
    </row>
    <row r="94" spans="2:11" ht="12" customHeight="1" x14ac:dyDescent="0.25">
      <c r="B94" s="4"/>
      <c r="C94" s="76"/>
      <c r="D94" s="76">
        <v>91</v>
      </c>
      <c r="E94" s="4">
        <v>2</v>
      </c>
      <c r="F94" s="80" t="s">
        <v>143</v>
      </c>
      <c r="G94" s="4" t="s">
        <v>3</v>
      </c>
      <c r="H94" s="82" t="s">
        <v>3382</v>
      </c>
      <c r="I94" s="72" t="s">
        <v>681</v>
      </c>
      <c r="J94" s="72" t="s">
        <v>2850</v>
      </c>
      <c r="K94" s="72" t="s">
        <v>414</v>
      </c>
    </row>
    <row r="95" spans="2:11" ht="12" customHeight="1" x14ac:dyDescent="0.25">
      <c r="B95" s="4"/>
      <c r="C95" s="76"/>
      <c r="D95" s="76">
        <v>92</v>
      </c>
      <c r="E95" s="4">
        <v>2</v>
      </c>
      <c r="F95" s="80" t="s">
        <v>144</v>
      </c>
      <c r="G95" s="4" t="s">
        <v>3</v>
      </c>
      <c r="H95" s="82" t="s">
        <v>3383</v>
      </c>
      <c r="I95" s="72" t="s">
        <v>682</v>
      </c>
      <c r="J95" s="72" t="s">
        <v>2851</v>
      </c>
      <c r="K95" s="72" t="s">
        <v>415</v>
      </c>
    </row>
    <row r="96" spans="2:11" ht="12" customHeight="1" x14ac:dyDescent="0.25">
      <c r="B96" s="4"/>
      <c r="C96" s="76"/>
      <c r="D96" s="76">
        <v>93</v>
      </c>
      <c r="E96" s="4">
        <v>2</v>
      </c>
      <c r="F96" s="80" t="s">
        <v>145</v>
      </c>
      <c r="G96" s="4" t="s">
        <v>3</v>
      </c>
      <c r="H96" s="82" t="s">
        <v>3384</v>
      </c>
      <c r="I96" s="72" t="s">
        <v>683</v>
      </c>
      <c r="J96" s="72" t="s">
        <v>2852</v>
      </c>
      <c r="K96" s="72" t="s">
        <v>416</v>
      </c>
    </row>
    <row r="97" spans="2:11" ht="12" customHeight="1" x14ac:dyDescent="0.25">
      <c r="B97" s="4"/>
      <c r="C97" s="76"/>
      <c r="D97" s="76">
        <v>94</v>
      </c>
      <c r="E97" s="4">
        <v>2</v>
      </c>
      <c r="F97" s="80" t="s">
        <v>146</v>
      </c>
      <c r="G97" s="4" t="s">
        <v>3</v>
      </c>
      <c r="H97" s="82" t="s">
        <v>3385</v>
      </c>
      <c r="I97" s="72" t="s">
        <v>684</v>
      </c>
      <c r="J97" s="72" t="s">
        <v>2853</v>
      </c>
      <c r="K97" s="72" t="s">
        <v>417</v>
      </c>
    </row>
    <row r="98" spans="2:11" ht="12" customHeight="1" x14ac:dyDescent="0.25">
      <c r="B98" s="4"/>
      <c r="C98" s="76"/>
      <c r="D98" s="76">
        <v>95</v>
      </c>
      <c r="E98" s="4">
        <v>2</v>
      </c>
      <c r="F98" s="80" t="s">
        <v>147</v>
      </c>
      <c r="G98" s="4" t="s">
        <v>3</v>
      </c>
      <c r="H98" s="82" t="s">
        <v>3386</v>
      </c>
      <c r="I98" s="72" t="s">
        <v>685</v>
      </c>
      <c r="J98" s="72" t="s">
        <v>2867</v>
      </c>
      <c r="K98" s="72" t="s">
        <v>418</v>
      </c>
    </row>
    <row r="99" spans="2:11" ht="12" customHeight="1" x14ac:dyDescent="0.25">
      <c r="B99" s="4"/>
      <c r="C99" s="76"/>
      <c r="D99" s="76">
        <v>96</v>
      </c>
      <c r="E99" s="4">
        <v>2</v>
      </c>
      <c r="F99" s="80" t="s">
        <v>51</v>
      </c>
      <c r="G99" s="4" t="s">
        <v>3</v>
      </c>
      <c r="H99" s="82" t="s">
        <v>3387</v>
      </c>
      <c r="I99" s="72" t="s">
        <v>591</v>
      </c>
      <c r="J99" s="72" t="s">
        <v>538</v>
      </c>
      <c r="K99" s="72" t="s">
        <v>350</v>
      </c>
    </row>
    <row r="100" spans="2:11" ht="12" customHeight="1" x14ac:dyDescent="0.25">
      <c r="B100" s="4"/>
      <c r="C100" s="76"/>
      <c r="D100" s="76">
        <v>97</v>
      </c>
      <c r="E100" s="4">
        <v>2</v>
      </c>
      <c r="F100" s="80" t="s">
        <v>74</v>
      </c>
      <c r="G100" s="4" t="s">
        <v>3</v>
      </c>
      <c r="H100" s="82" t="s">
        <v>3388</v>
      </c>
      <c r="I100" s="72" t="s">
        <v>260</v>
      </c>
      <c r="J100" s="72" t="s">
        <v>2865</v>
      </c>
      <c r="K100" s="72" t="s">
        <v>419</v>
      </c>
    </row>
    <row r="101" spans="2:11" ht="12" customHeight="1" x14ac:dyDescent="0.25">
      <c r="B101" s="4"/>
      <c r="C101" s="76"/>
      <c r="D101" s="76">
        <v>98</v>
      </c>
      <c r="E101" s="4">
        <v>2</v>
      </c>
      <c r="F101" s="80" t="s">
        <v>140</v>
      </c>
      <c r="G101" s="4" t="s">
        <v>3</v>
      </c>
      <c r="H101" s="82" t="s">
        <v>3389</v>
      </c>
      <c r="I101" s="72" t="s">
        <v>686</v>
      </c>
      <c r="J101" s="72" t="s">
        <v>2868</v>
      </c>
      <c r="K101" s="72" t="s">
        <v>420</v>
      </c>
    </row>
    <row r="102" spans="2:11" ht="12" customHeight="1" x14ac:dyDescent="0.25">
      <c r="B102" s="4"/>
      <c r="C102" s="76"/>
      <c r="D102" s="76">
        <v>99</v>
      </c>
      <c r="E102" s="4">
        <v>2</v>
      </c>
      <c r="F102" s="80" t="s">
        <v>141</v>
      </c>
      <c r="G102" s="4" t="s">
        <v>3</v>
      </c>
      <c r="H102" s="82" t="s">
        <v>3390</v>
      </c>
      <c r="I102" s="72" t="s">
        <v>687</v>
      </c>
      <c r="J102" s="72" t="s">
        <v>2858</v>
      </c>
      <c r="K102" s="72" t="s">
        <v>421</v>
      </c>
    </row>
    <row r="103" spans="2:11" ht="12" customHeight="1" x14ac:dyDescent="0.25">
      <c r="B103" s="4">
        <v>52</v>
      </c>
      <c r="C103" s="76" t="s">
        <v>2835</v>
      </c>
      <c r="D103" s="76">
        <v>100</v>
      </c>
      <c r="E103" s="76">
        <v>1</v>
      </c>
      <c r="F103" s="80"/>
      <c r="G103" s="76"/>
      <c r="H103" s="81"/>
      <c r="I103" s="77"/>
      <c r="J103" s="77"/>
      <c r="K103" s="77" t="s">
        <v>3042</v>
      </c>
    </row>
    <row r="104" spans="2:11" ht="12" customHeight="1" x14ac:dyDescent="0.25">
      <c r="B104" s="4"/>
      <c r="C104" s="76"/>
      <c r="D104" s="76">
        <v>101</v>
      </c>
      <c r="E104" s="76">
        <v>2</v>
      </c>
      <c r="F104" s="80" t="s">
        <v>52</v>
      </c>
      <c r="G104" s="76" t="s">
        <v>4</v>
      </c>
      <c r="H104" s="82" t="s">
        <v>3391</v>
      </c>
      <c r="I104" s="72" t="s">
        <v>591</v>
      </c>
      <c r="J104" s="72" t="s">
        <v>2854</v>
      </c>
      <c r="K104" s="72" t="s">
        <v>422</v>
      </c>
    </row>
    <row r="105" spans="2:11" ht="12" customHeight="1" x14ac:dyDescent="0.25">
      <c r="B105" s="4"/>
      <c r="C105" s="76"/>
      <c r="D105" s="76">
        <v>102</v>
      </c>
      <c r="E105" s="4">
        <v>2</v>
      </c>
      <c r="F105" s="80" t="s">
        <v>56</v>
      </c>
      <c r="G105" s="4" t="s">
        <v>4</v>
      </c>
      <c r="H105" s="82" t="s">
        <v>3392</v>
      </c>
      <c r="I105" s="72" t="s">
        <v>50</v>
      </c>
      <c r="J105" s="72" t="s">
        <v>2855</v>
      </c>
      <c r="K105" s="72" t="s">
        <v>355</v>
      </c>
    </row>
    <row r="106" spans="2:11" ht="12" customHeight="1" x14ac:dyDescent="0.25">
      <c r="B106" s="4"/>
      <c r="C106" s="76"/>
      <c r="D106" s="76">
        <v>103</v>
      </c>
      <c r="E106" s="4">
        <v>2</v>
      </c>
      <c r="F106" s="80" t="s">
        <v>59</v>
      </c>
      <c r="G106" s="76" t="s">
        <v>3</v>
      </c>
      <c r="H106" s="82" t="s">
        <v>3393</v>
      </c>
      <c r="I106" s="72" t="s">
        <v>595</v>
      </c>
      <c r="J106" s="72" t="s">
        <v>2858</v>
      </c>
      <c r="K106" s="72" t="s">
        <v>411</v>
      </c>
    </row>
    <row r="107" spans="2:11" ht="12" customHeight="1" x14ac:dyDescent="0.25">
      <c r="B107" s="4"/>
      <c r="C107" s="76"/>
      <c r="D107" s="76">
        <v>104</v>
      </c>
      <c r="E107" s="4">
        <v>2</v>
      </c>
      <c r="F107" s="80" t="s">
        <v>60</v>
      </c>
      <c r="G107" s="4" t="s">
        <v>3</v>
      </c>
      <c r="H107" s="82" t="s">
        <v>3394</v>
      </c>
      <c r="I107" s="72" t="s">
        <v>657</v>
      </c>
      <c r="J107" s="72" t="s">
        <v>2859</v>
      </c>
      <c r="K107" s="72" t="s">
        <v>423</v>
      </c>
    </row>
    <row r="108" spans="2:11" ht="12" customHeight="1" x14ac:dyDescent="0.25">
      <c r="B108" s="4"/>
      <c r="C108" s="76"/>
      <c r="D108" s="76">
        <v>105</v>
      </c>
      <c r="E108" s="4">
        <v>2</v>
      </c>
      <c r="F108" s="80" t="s">
        <v>82</v>
      </c>
      <c r="G108" s="4" t="s">
        <v>3</v>
      </c>
      <c r="H108" s="82" t="s">
        <v>3395</v>
      </c>
      <c r="I108" s="72" t="s">
        <v>249</v>
      </c>
      <c r="J108" s="72" t="s">
        <v>2862</v>
      </c>
      <c r="K108" s="72" t="s">
        <v>424</v>
      </c>
    </row>
    <row r="109" spans="2:11" ht="12" customHeight="1" x14ac:dyDescent="0.25">
      <c r="B109" s="4"/>
      <c r="C109" s="76"/>
      <c r="D109" s="76">
        <v>106</v>
      </c>
      <c r="E109" s="4">
        <v>2</v>
      </c>
      <c r="F109" s="80" t="s">
        <v>53</v>
      </c>
      <c r="G109" s="4" t="s">
        <v>3</v>
      </c>
      <c r="H109" s="82" t="s">
        <v>3396</v>
      </c>
      <c r="I109" s="72" t="s">
        <v>688</v>
      </c>
      <c r="J109" s="72" t="s">
        <v>2816</v>
      </c>
      <c r="K109" s="72" t="s">
        <v>425</v>
      </c>
    </row>
    <row r="110" spans="2:11" ht="12" customHeight="1" x14ac:dyDescent="0.25">
      <c r="B110" s="4"/>
      <c r="C110" s="76"/>
      <c r="D110" s="76">
        <v>107</v>
      </c>
      <c r="E110" s="4">
        <v>2</v>
      </c>
      <c r="F110" s="80" t="s">
        <v>57</v>
      </c>
      <c r="G110" s="4" t="s">
        <v>3</v>
      </c>
      <c r="H110" s="82" t="s">
        <v>3397</v>
      </c>
      <c r="I110" s="72" t="s">
        <v>248</v>
      </c>
      <c r="J110" s="72" t="s">
        <v>2817</v>
      </c>
      <c r="K110" s="72" t="s">
        <v>426</v>
      </c>
    </row>
    <row r="111" spans="2:11" ht="12" customHeight="1" x14ac:dyDescent="0.25">
      <c r="B111" s="4"/>
      <c r="C111" s="76"/>
      <c r="D111" s="76">
        <v>108</v>
      </c>
      <c r="E111" s="4">
        <v>2</v>
      </c>
      <c r="F111" s="80" t="s">
        <v>61</v>
      </c>
      <c r="G111" s="4" t="s">
        <v>3</v>
      </c>
      <c r="H111" s="82" t="s">
        <v>3398</v>
      </c>
      <c r="I111" s="72" t="s">
        <v>665</v>
      </c>
      <c r="J111" s="72" t="s">
        <v>2676</v>
      </c>
      <c r="K111" s="72" t="s">
        <v>427</v>
      </c>
    </row>
    <row r="112" spans="2:11" ht="12" customHeight="1" x14ac:dyDescent="0.25">
      <c r="B112" s="4"/>
      <c r="C112" s="76"/>
      <c r="D112" s="76">
        <v>109</v>
      </c>
      <c r="E112" s="4">
        <v>2</v>
      </c>
      <c r="F112" s="80" t="s">
        <v>62</v>
      </c>
      <c r="G112" s="4" t="s">
        <v>3</v>
      </c>
      <c r="H112" s="82" t="s">
        <v>3399</v>
      </c>
      <c r="I112" s="72" t="s">
        <v>689</v>
      </c>
      <c r="J112" s="72" t="s">
        <v>2869</v>
      </c>
      <c r="K112" s="72" t="s">
        <v>428</v>
      </c>
    </row>
    <row r="113" spans="2:11" ht="12" customHeight="1" x14ac:dyDescent="0.25">
      <c r="B113" s="4"/>
      <c r="C113" s="76"/>
      <c r="D113" s="76">
        <v>110</v>
      </c>
      <c r="E113" s="4">
        <v>2</v>
      </c>
      <c r="F113" s="80" t="s">
        <v>1018</v>
      </c>
      <c r="G113" s="4" t="s">
        <v>3</v>
      </c>
      <c r="H113" s="82" t="s">
        <v>3400</v>
      </c>
      <c r="I113" s="72" t="s">
        <v>690</v>
      </c>
      <c r="J113" s="72" t="s">
        <v>2860</v>
      </c>
      <c r="K113" s="72" t="s">
        <v>429</v>
      </c>
    </row>
    <row r="114" spans="2:11" ht="12" customHeight="1" x14ac:dyDescent="0.25">
      <c r="B114" s="4"/>
      <c r="C114" s="76"/>
      <c r="D114" s="76">
        <v>111</v>
      </c>
      <c r="E114" s="4">
        <v>2</v>
      </c>
      <c r="F114" s="80" t="s">
        <v>84</v>
      </c>
      <c r="G114" s="4" t="s">
        <v>3</v>
      </c>
      <c r="H114" s="82" t="s">
        <v>3401</v>
      </c>
      <c r="I114" s="72" t="s">
        <v>691</v>
      </c>
      <c r="J114" s="72" t="s">
        <v>2870</v>
      </c>
      <c r="K114" s="72" t="s">
        <v>415</v>
      </c>
    </row>
    <row r="115" spans="2:11" ht="12" customHeight="1" x14ac:dyDescent="0.25">
      <c r="B115" s="4"/>
      <c r="C115" s="76"/>
      <c r="D115" s="76">
        <v>112</v>
      </c>
      <c r="E115" s="4">
        <v>2</v>
      </c>
      <c r="F115" s="80" t="s">
        <v>85</v>
      </c>
      <c r="G115" s="4" t="s">
        <v>3</v>
      </c>
      <c r="H115" s="82" t="s">
        <v>3402</v>
      </c>
      <c r="I115" s="72" t="s">
        <v>586</v>
      </c>
      <c r="J115" s="72" t="s">
        <v>2871</v>
      </c>
      <c r="K115" s="72" t="s">
        <v>430</v>
      </c>
    </row>
    <row r="116" spans="2:11" ht="12" customHeight="1" x14ac:dyDescent="0.25">
      <c r="B116" s="4"/>
      <c r="C116" s="76"/>
      <c r="D116" s="76">
        <v>113</v>
      </c>
      <c r="E116" s="4">
        <v>2</v>
      </c>
      <c r="F116" s="80" t="s">
        <v>86</v>
      </c>
      <c r="G116" s="4" t="s">
        <v>3</v>
      </c>
      <c r="H116" s="82" t="s">
        <v>3403</v>
      </c>
      <c r="I116" s="72" t="s">
        <v>692</v>
      </c>
      <c r="J116" s="72" t="s">
        <v>2872</v>
      </c>
      <c r="K116" s="72" t="s">
        <v>431</v>
      </c>
    </row>
    <row r="117" spans="2:11" ht="12" customHeight="1" x14ac:dyDescent="0.25">
      <c r="B117" s="4"/>
      <c r="C117" s="76"/>
      <c r="D117" s="76">
        <v>114</v>
      </c>
      <c r="E117" s="4">
        <v>2</v>
      </c>
      <c r="F117" s="80" t="s">
        <v>87</v>
      </c>
      <c r="G117" s="4" t="s">
        <v>3</v>
      </c>
      <c r="H117" s="82" t="s">
        <v>3404</v>
      </c>
      <c r="I117" s="72" t="s">
        <v>693</v>
      </c>
      <c r="J117" s="72" t="s">
        <v>2873</v>
      </c>
      <c r="K117" s="72" t="s">
        <v>432</v>
      </c>
    </row>
    <row r="118" spans="2:11" ht="12" customHeight="1" x14ac:dyDescent="0.25">
      <c r="B118" s="4"/>
      <c r="C118" s="76"/>
      <c r="D118" s="76">
        <v>115</v>
      </c>
      <c r="E118" s="4">
        <v>2</v>
      </c>
      <c r="F118" s="80" t="s">
        <v>88</v>
      </c>
      <c r="G118" s="4" t="s">
        <v>3</v>
      </c>
      <c r="H118" s="82" t="s">
        <v>3405</v>
      </c>
      <c r="I118" s="72" t="s">
        <v>694</v>
      </c>
      <c r="J118" s="72" t="s">
        <v>2874</v>
      </c>
      <c r="K118" s="72" t="s">
        <v>433</v>
      </c>
    </row>
    <row r="119" spans="2:11" ht="12" customHeight="1" x14ac:dyDescent="0.25">
      <c r="B119" s="4"/>
      <c r="C119" s="76"/>
      <c r="D119" s="76">
        <v>116</v>
      </c>
      <c r="E119" s="4">
        <v>2</v>
      </c>
      <c r="F119" s="80" t="s">
        <v>89</v>
      </c>
      <c r="G119" s="4" t="s">
        <v>3</v>
      </c>
      <c r="H119" s="82" t="s">
        <v>3406</v>
      </c>
      <c r="I119" s="72" t="s">
        <v>695</v>
      </c>
      <c r="J119" s="72" t="s">
        <v>2875</v>
      </c>
      <c r="K119" s="72" t="s">
        <v>434</v>
      </c>
    </row>
    <row r="120" spans="2:11" ht="12" customHeight="1" x14ac:dyDescent="0.25">
      <c r="B120" s="4"/>
      <c r="C120" s="76"/>
      <c r="D120" s="76">
        <v>117</v>
      </c>
      <c r="E120" s="4">
        <v>2</v>
      </c>
      <c r="F120" s="80" t="s">
        <v>917</v>
      </c>
      <c r="G120" s="4" t="s">
        <v>3</v>
      </c>
      <c r="H120" s="82" t="s">
        <v>3407</v>
      </c>
      <c r="I120" s="72" t="s">
        <v>696</v>
      </c>
      <c r="J120" s="72" t="s">
        <v>2876</v>
      </c>
      <c r="K120" s="72" t="s">
        <v>435</v>
      </c>
    </row>
    <row r="121" spans="2:11" ht="12" customHeight="1" x14ac:dyDescent="0.25">
      <c r="B121" s="4"/>
      <c r="C121" s="76"/>
      <c r="D121" s="76">
        <v>118</v>
      </c>
      <c r="E121" s="4">
        <v>2</v>
      </c>
      <c r="F121" s="80" t="s">
        <v>918</v>
      </c>
      <c r="G121" s="4" t="s">
        <v>3</v>
      </c>
      <c r="H121" s="82" t="s">
        <v>3408</v>
      </c>
      <c r="I121" s="72" t="s">
        <v>697</v>
      </c>
      <c r="J121" s="72" t="s">
        <v>2877</v>
      </c>
      <c r="K121" s="72" t="s">
        <v>436</v>
      </c>
    </row>
    <row r="122" spans="2:11" ht="12" customHeight="1" x14ac:dyDescent="0.25">
      <c r="B122" s="4"/>
      <c r="C122" s="76"/>
      <c r="D122" s="76">
        <v>119</v>
      </c>
      <c r="E122" s="4">
        <v>2</v>
      </c>
      <c r="F122" s="80" t="s">
        <v>919</v>
      </c>
      <c r="G122" s="4" t="s">
        <v>3</v>
      </c>
      <c r="H122" s="82" t="s">
        <v>3409</v>
      </c>
      <c r="I122" s="72" t="s">
        <v>698</v>
      </c>
      <c r="J122" s="72" t="s">
        <v>2878</v>
      </c>
      <c r="K122" s="72" t="s">
        <v>437</v>
      </c>
    </row>
    <row r="123" spans="2:11" ht="12" customHeight="1" x14ac:dyDescent="0.25">
      <c r="B123" s="4"/>
      <c r="C123" s="76"/>
      <c r="D123" s="76">
        <v>120</v>
      </c>
      <c r="E123" s="4">
        <v>2</v>
      </c>
      <c r="F123" s="80" t="s">
        <v>920</v>
      </c>
      <c r="G123" s="4" t="s">
        <v>3</v>
      </c>
      <c r="H123" s="82" t="s">
        <v>3410</v>
      </c>
      <c r="I123" s="72" t="s">
        <v>699</v>
      </c>
      <c r="J123" s="72" t="s">
        <v>2879</v>
      </c>
      <c r="K123" s="72" t="s">
        <v>438</v>
      </c>
    </row>
    <row r="124" spans="2:11" ht="12" customHeight="1" x14ac:dyDescent="0.25">
      <c r="B124" s="4"/>
      <c r="C124" s="76"/>
      <c r="D124" s="76">
        <v>121</v>
      </c>
      <c r="E124" s="4">
        <v>2</v>
      </c>
      <c r="F124" s="80" t="s">
        <v>54</v>
      </c>
      <c r="G124" s="4" t="s">
        <v>3</v>
      </c>
      <c r="H124" s="82" t="s">
        <v>3411</v>
      </c>
      <c r="I124" s="72" t="s">
        <v>592</v>
      </c>
      <c r="J124" s="72" t="s">
        <v>2855</v>
      </c>
      <c r="K124" s="72" t="s">
        <v>410</v>
      </c>
    </row>
    <row r="125" spans="2:11" ht="12" customHeight="1" x14ac:dyDescent="0.25">
      <c r="B125" s="4"/>
      <c r="C125" s="76"/>
      <c r="D125" s="76">
        <v>122</v>
      </c>
      <c r="E125" s="4">
        <v>2</v>
      </c>
      <c r="F125" s="80" t="s">
        <v>58</v>
      </c>
      <c r="G125" s="4" t="s">
        <v>3</v>
      </c>
      <c r="H125" s="82" t="s">
        <v>3412</v>
      </c>
      <c r="I125" s="72" t="s">
        <v>677</v>
      </c>
      <c r="J125" s="72" t="s">
        <v>2857</v>
      </c>
      <c r="K125" s="72" t="s">
        <v>411</v>
      </c>
    </row>
    <row r="126" spans="2:11" ht="12" customHeight="1" x14ac:dyDescent="0.25">
      <c r="B126" s="4"/>
      <c r="C126" s="76"/>
      <c r="D126" s="76">
        <v>123</v>
      </c>
      <c r="E126" s="4">
        <v>2</v>
      </c>
      <c r="F126" s="80" t="s">
        <v>63</v>
      </c>
      <c r="G126" s="4" t="s">
        <v>3</v>
      </c>
      <c r="H126" s="82" t="s">
        <v>3413</v>
      </c>
      <c r="I126" s="72" t="s">
        <v>233</v>
      </c>
      <c r="J126" s="72" t="s">
        <v>2861</v>
      </c>
      <c r="K126" s="72" t="s">
        <v>423</v>
      </c>
    </row>
    <row r="127" spans="2:11" ht="12" customHeight="1" x14ac:dyDescent="0.25">
      <c r="B127" s="4"/>
      <c r="C127" s="76"/>
      <c r="D127" s="76">
        <v>124</v>
      </c>
      <c r="E127" s="4">
        <v>2</v>
      </c>
      <c r="F127" s="80" t="s">
        <v>64</v>
      </c>
      <c r="G127" s="4" t="s">
        <v>3</v>
      </c>
      <c r="H127" s="82" t="s">
        <v>3414</v>
      </c>
      <c r="I127" s="72" t="s">
        <v>700</v>
      </c>
      <c r="J127" s="72" t="s">
        <v>2862</v>
      </c>
      <c r="K127" s="72" t="s">
        <v>413</v>
      </c>
    </row>
    <row r="128" spans="2:11" ht="12" customHeight="1" x14ac:dyDescent="0.25">
      <c r="B128" s="4"/>
      <c r="C128" s="76"/>
      <c r="D128" s="76">
        <v>125</v>
      </c>
      <c r="E128" s="4">
        <v>2</v>
      </c>
      <c r="F128" s="80" t="s">
        <v>921</v>
      </c>
      <c r="G128" s="4" t="s">
        <v>3</v>
      </c>
      <c r="H128" s="82" t="s">
        <v>3415</v>
      </c>
      <c r="I128" s="72" t="s">
        <v>701</v>
      </c>
      <c r="J128" s="72" t="s">
        <v>2847</v>
      </c>
      <c r="K128" s="72" t="s">
        <v>414</v>
      </c>
    </row>
    <row r="129" spans="2:11" ht="12" customHeight="1" x14ac:dyDescent="0.25">
      <c r="B129" s="4"/>
      <c r="C129" s="76"/>
      <c r="D129" s="76">
        <v>126</v>
      </c>
      <c r="E129" s="4">
        <v>2</v>
      </c>
      <c r="F129" s="80" t="s">
        <v>91</v>
      </c>
      <c r="G129" s="4" t="s">
        <v>3</v>
      </c>
      <c r="H129" s="82" t="s">
        <v>3416</v>
      </c>
      <c r="I129" s="72" t="s">
        <v>702</v>
      </c>
      <c r="J129" s="72" t="s">
        <v>2880</v>
      </c>
      <c r="K129" s="72" t="s">
        <v>439</v>
      </c>
    </row>
    <row r="130" spans="2:11" ht="12" customHeight="1" x14ac:dyDescent="0.25">
      <c r="B130" s="4"/>
      <c r="C130" s="76"/>
      <c r="D130" s="76">
        <v>127</v>
      </c>
      <c r="E130" s="4">
        <v>2</v>
      </c>
      <c r="F130" s="80" t="s">
        <v>92</v>
      </c>
      <c r="G130" s="4" t="s">
        <v>3</v>
      </c>
      <c r="H130" s="82" t="s">
        <v>3417</v>
      </c>
      <c r="I130" s="72" t="s">
        <v>703</v>
      </c>
      <c r="J130" s="72" t="s">
        <v>2881</v>
      </c>
      <c r="K130" s="72" t="s">
        <v>440</v>
      </c>
    </row>
    <row r="131" spans="2:11" ht="12" customHeight="1" x14ac:dyDescent="0.25">
      <c r="B131" s="4"/>
      <c r="C131" s="76"/>
      <c r="D131" s="76">
        <v>128</v>
      </c>
      <c r="E131" s="4">
        <v>2</v>
      </c>
      <c r="F131" s="80" t="s">
        <v>93</v>
      </c>
      <c r="G131" s="4" t="s">
        <v>3</v>
      </c>
      <c r="H131" s="82" t="s">
        <v>3418</v>
      </c>
      <c r="I131" s="72" t="s">
        <v>704</v>
      </c>
      <c r="J131" s="72" t="s">
        <v>2882</v>
      </c>
      <c r="K131" s="72" t="s">
        <v>433</v>
      </c>
    </row>
    <row r="132" spans="2:11" ht="12" customHeight="1" x14ac:dyDescent="0.25">
      <c r="B132" s="4"/>
      <c r="C132" s="76"/>
      <c r="D132" s="76">
        <v>129</v>
      </c>
      <c r="E132" s="4">
        <v>2</v>
      </c>
      <c r="F132" s="80" t="s">
        <v>922</v>
      </c>
      <c r="G132" s="4" t="s">
        <v>3</v>
      </c>
      <c r="H132" s="82" t="s">
        <v>3419</v>
      </c>
      <c r="I132" s="72" t="s">
        <v>2601</v>
      </c>
      <c r="J132" s="72" t="s">
        <v>3140</v>
      </c>
      <c r="K132" s="72" t="s">
        <v>2602</v>
      </c>
    </row>
    <row r="133" spans="2:11" ht="12" customHeight="1" x14ac:dyDescent="0.25">
      <c r="B133" s="4"/>
      <c r="C133" s="76"/>
      <c r="D133" s="76">
        <v>130</v>
      </c>
      <c r="E133" s="4">
        <v>2</v>
      </c>
      <c r="F133" s="80" t="s">
        <v>923</v>
      </c>
      <c r="G133" s="4" t="s">
        <v>3</v>
      </c>
      <c r="H133" s="82" t="s">
        <v>3420</v>
      </c>
      <c r="I133" s="72" t="s">
        <v>2603</v>
      </c>
      <c r="J133" s="72" t="s">
        <v>3141</v>
      </c>
      <c r="K133" s="72" t="s">
        <v>2604</v>
      </c>
    </row>
    <row r="134" spans="2:11" ht="12" customHeight="1" x14ac:dyDescent="0.25">
      <c r="B134" s="4"/>
      <c r="C134" s="76"/>
      <c r="D134" s="76">
        <v>131</v>
      </c>
      <c r="E134" s="4">
        <v>2</v>
      </c>
      <c r="F134" s="80" t="s">
        <v>924</v>
      </c>
      <c r="G134" s="4" t="s">
        <v>3</v>
      </c>
      <c r="H134" s="82" t="s">
        <v>3421</v>
      </c>
      <c r="I134" s="72" t="s">
        <v>2605</v>
      </c>
      <c r="J134" s="72" t="s">
        <v>3142</v>
      </c>
      <c r="K134" s="72" t="s">
        <v>2606</v>
      </c>
    </row>
    <row r="135" spans="2:11" ht="12" customHeight="1" x14ac:dyDescent="0.25">
      <c r="B135" s="4">
        <v>53</v>
      </c>
      <c r="C135" s="76" t="s">
        <v>2836</v>
      </c>
      <c r="D135" s="76">
        <v>132</v>
      </c>
      <c r="E135" s="76">
        <v>1</v>
      </c>
      <c r="F135" s="80"/>
      <c r="G135" s="76"/>
      <c r="H135" s="81"/>
      <c r="I135" s="72"/>
      <c r="J135" s="72"/>
      <c r="K135" s="77" t="s">
        <v>3043</v>
      </c>
    </row>
    <row r="136" spans="2:11" x14ac:dyDescent="0.25">
      <c r="B136" s="4"/>
      <c r="C136" s="76"/>
      <c r="D136" s="76">
        <v>133</v>
      </c>
      <c r="E136" s="76">
        <v>2</v>
      </c>
      <c r="F136" s="80" t="s">
        <v>55</v>
      </c>
      <c r="G136" s="76" t="s">
        <v>3</v>
      </c>
      <c r="H136" s="82" t="s">
        <v>3422</v>
      </c>
      <c r="I136" s="72" t="s">
        <v>705</v>
      </c>
      <c r="J136" s="72" t="s">
        <v>2856</v>
      </c>
      <c r="K136" s="72" t="s">
        <v>441</v>
      </c>
    </row>
    <row r="137" spans="2:11" x14ac:dyDescent="0.25">
      <c r="B137" s="4"/>
      <c r="C137" s="76"/>
      <c r="D137" s="76">
        <v>134</v>
      </c>
      <c r="E137" s="4">
        <v>2</v>
      </c>
      <c r="F137" s="80" t="s">
        <v>103</v>
      </c>
      <c r="G137" s="4" t="s">
        <v>3</v>
      </c>
      <c r="H137" s="82" t="s">
        <v>3423</v>
      </c>
      <c r="I137" s="72" t="s">
        <v>307</v>
      </c>
      <c r="J137" s="72" t="s">
        <v>2883</v>
      </c>
      <c r="K137" s="72" t="s">
        <v>442</v>
      </c>
    </row>
    <row r="138" spans="2:11" x14ac:dyDescent="0.25">
      <c r="B138" s="4"/>
      <c r="C138" s="76"/>
      <c r="D138" s="76">
        <v>135</v>
      </c>
      <c r="E138" s="4">
        <v>2</v>
      </c>
      <c r="F138" s="80" t="s">
        <v>75</v>
      </c>
      <c r="G138" s="4" t="s">
        <v>3</v>
      </c>
      <c r="H138" s="82" t="s">
        <v>3424</v>
      </c>
      <c r="I138" s="72" t="s">
        <v>665</v>
      </c>
      <c r="J138" s="72" t="s">
        <v>2859</v>
      </c>
      <c r="K138" s="72" t="s">
        <v>443</v>
      </c>
    </row>
    <row r="139" spans="2:11" x14ac:dyDescent="0.25">
      <c r="B139" s="4"/>
      <c r="C139" s="76"/>
      <c r="D139" s="76">
        <v>136</v>
      </c>
      <c r="E139" s="4">
        <v>2</v>
      </c>
      <c r="F139" s="80" t="s">
        <v>104</v>
      </c>
      <c r="G139" s="4" t="s">
        <v>3</v>
      </c>
      <c r="H139" s="82" t="s">
        <v>3425</v>
      </c>
      <c r="I139" s="72" t="s">
        <v>706</v>
      </c>
      <c r="J139" s="72" t="s">
        <v>2884</v>
      </c>
      <c r="K139" s="72" t="s">
        <v>444</v>
      </c>
    </row>
    <row r="140" spans="2:11" x14ac:dyDescent="0.25">
      <c r="B140" s="4"/>
      <c r="C140" s="76"/>
      <c r="D140" s="76">
        <v>137</v>
      </c>
      <c r="E140" s="4">
        <v>2</v>
      </c>
      <c r="F140" s="80" t="s">
        <v>105</v>
      </c>
      <c r="G140" s="4" t="s">
        <v>3</v>
      </c>
      <c r="H140" s="82" t="s">
        <v>3426</v>
      </c>
      <c r="I140" s="72" t="s">
        <v>6</v>
      </c>
      <c r="J140" s="72" t="s">
        <v>2869</v>
      </c>
      <c r="K140" s="72" t="s">
        <v>445</v>
      </c>
    </row>
    <row r="141" spans="2:11" x14ac:dyDescent="0.25">
      <c r="B141" s="4"/>
      <c r="C141" s="76"/>
      <c r="D141" s="76">
        <v>138</v>
      </c>
      <c r="E141" s="4">
        <v>2</v>
      </c>
      <c r="F141" s="80" t="s">
        <v>76</v>
      </c>
      <c r="G141" s="4" t="s">
        <v>3</v>
      </c>
      <c r="H141" s="82" t="s">
        <v>3427</v>
      </c>
      <c r="I141" s="72" t="s">
        <v>616</v>
      </c>
      <c r="J141" s="72" t="s">
        <v>2885</v>
      </c>
      <c r="K141" s="72" t="s">
        <v>446</v>
      </c>
    </row>
    <row r="142" spans="2:11" x14ac:dyDescent="0.25">
      <c r="B142" s="4"/>
      <c r="C142" s="76"/>
      <c r="D142" s="76">
        <v>139</v>
      </c>
      <c r="E142" s="4">
        <v>2</v>
      </c>
      <c r="F142" s="80" t="s">
        <v>77</v>
      </c>
      <c r="G142" s="4" t="s">
        <v>3</v>
      </c>
      <c r="H142" s="82" t="s">
        <v>3428</v>
      </c>
      <c r="I142" s="72" t="s">
        <v>707</v>
      </c>
      <c r="J142" s="72" t="s">
        <v>2886</v>
      </c>
      <c r="K142" s="72" t="s">
        <v>447</v>
      </c>
    </row>
    <row r="143" spans="2:11" x14ac:dyDescent="0.25">
      <c r="B143" s="4"/>
      <c r="C143" s="76"/>
      <c r="D143" s="76">
        <v>140</v>
      </c>
      <c r="E143" s="4">
        <v>2</v>
      </c>
      <c r="F143" s="80" t="s">
        <v>78</v>
      </c>
      <c r="G143" s="4" t="s">
        <v>3</v>
      </c>
      <c r="H143" s="82" t="s">
        <v>3291</v>
      </c>
      <c r="I143" s="72" t="s">
        <v>657</v>
      </c>
      <c r="J143" s="72" t="s">
        <v>2887</v>
      </c>
      <c r="K143" s="72" t="s">
        <v>448</v>
      </c>
    </row>
    <row r="144" spans="2:11" x14ac:dyDescent="0.25">
      <c r="B144" s="4"/>
      <c r="C144" s="76"/>
      <c r="D144" s="76">
        <v>141</v>
      </c>
      <c r="E144" s="4">
        <v>2</v>
      </c>
      <c r="F144" s="80" t="s">
        <v>106</v>
      </c>
      <c r="G144" s="4" t="s">
        <v>3</v>
      </c>
      <c r="H144" s="82" t="s">
        <v>3429</v>
      </c>
      <c r="I144" s="72" t="s">
        <v>6</v>
      </c>
      <c r="J144" s="72" t="s">
        <v>2819</v>
      </c>
      <c r="K144" s="72" t="s">
        <v>449</v>
      </c>
    </row>
    <row r="145" spans="2:11" x14ac:dyDescent="0.25">
      <c r="B145" s="4"/>
      <c r="C145" s="76"/>
      <c r="D145" s="76">
        <v>142</v>
      </c>
      <c r="E145" s="4">
        <v>2</v>
      </c>
      <c r="F145" s="80" t="s">
        <v>79</v>
      </c>
      <c r="G145" s="4" t="s">
        <v>3</v>
      </c>
      <c r="H145" s="82" t="s">
        <v>3430</v>
      </c>
      <c r="I145" s="72" t="s">
        <v>616</v>
      </c>
      <c r="J145" s="72" t="s">
        <v>2862</v>
      </c>
      <c r="K145" s="72" t="s">
        <v>450</v>
      </c>
    </row>
    <row r="146" spans="2:11" x14ac:dyDescent="0.25">
      <c r="B146" s="4"/>
      <c r="C146" s="76"/>
      <c r="D146" s="76">
        <v>143</v>
      </c>
      <c r="E146" s="4">
        <v>2</v>
      </c>
      <c r="F146" s="80" t="s">
        <v>107</v>
      </c>
      <c r="G146" s="4" t="s">
        <v>3</v>
      </c>
      <c r="H146" s="82" t="s">
        <v>3431</v>
      </c>
      <c r="I146" s="72" t="s">
        <v>708</v>
      </c>
      <c r="J146" s="72" t="s">
        <v>2820</v>
      </c>
      <c r="K146" s="72" t="s">
        <v>2607</v>
      </c>
    </row>
    <row r="147" spans="2:11" x14ac:dyDescent="0.25">
      <c r="B147" s="4"/>
      <c r="C147" s="76"/>
      <c r="D147" s="76">
        <v>144</v>
      </c>
      <c r="E147" s="4">
        <v>2</v>
      </c>
      <c r="F147" s="80" t="s">
        <v>108</v>
      </c>
      <c r="G147" s="4" t="s">
        <v>3</v>
      </c>
      <c r="H147" s="82" t="s">
        <v>3432</v>
      </c>
      <c r="I147" s="72" t="s">
        <v>583</v>
      </c>
      <c r="J147" s="72" t="s">
        <v>2860</v>
      </c>
      <c r="K147" s="72" t="s">
        <v>2608</v>
      </c>
    </row>
    <row r="148" spans="2:11" x14ac:dyDescent="0.25">
      <c r="B148" s="4"/>
      <c r="C148" s="76"/>
      <c r="D148" s="76">
        <v>145</v>
      </c>
      <c r="E148" s="4">
        <v>2</v>
      </c>
      <c r="F148" s="80" t="s">
        <v>80</v>
      </c>
      <c r="G148" s="4" t="s">
        <v>3</v>
      </c>
      <c r="H148" s="82" t="s">
        <v>3433</v>
      </c>
      <c r="I148" s="72" t="s">
        <v>709</v>
      </c>
      <c r="J148" s="72" t="s">
        <v>2888</v>
      </c>
      <c r="K148" s="72" t="s">
        <v>2609</v>
      </c>
    </row>
    <row r="149" spans="2:11" x14ac:dyDescent="0.25">
      <c r="B149" s="4"/>
      <c r="C149" s="76"/>
      <c r="D149" s="76">
        <v>146</v>
      </c>
      <c r="E149" s="4">
        <v>2</v>
      </c>
      <c r="F149" s="80" t="s">
        <v>81</v>
      </c>
      <c r="G149" s="4" t="s">
        <v>3</v>
      </c>
      <c r="H149" s="82" t="s">
        <v>3434</v>
      </c>
      <c r="I149" s="72" t="s">
        <v>691</v>
      </c>
      <c r="J149" s="72" t="s">
        <v>2889</v>
      </c>
      <c r="K149" s="72" t="s">
        <v>451</v>
      </c>
    </row>
    <row r="150" spans="2:11" x14ac:dyDescent="0.25">
      <c r="B150" s="4">
        <v>56</v>
      </c>
      <c r="C150" s="76" t="s">
        <v>2837</v>
      </c>
      <c r="D150" s="76">
        <v>147</v>
      </c>
      <c r="E150" s="76">
        <v>1</v>
      </c>
      <c r="F150" s="80"/>
      <c r="G150" s="76"/>
      <c r="H150" s="81"/>
      <c r="I150" s="77"/>
      <c r="J150" s="77"/>
      <c r="K150" s="77" t="s">
        <v>3044</v>
      </c>
    </row>
    <row r="151" spans="2:11" x14ac:dyDescent="0.25">
      <c r="B151" s="4"/>
      <c r="C151" s="76"/>
      <c r="D151" s="76">
        <v>148</v>
      </c>
      <c r="E151" s="76">
        <v>2</v>
      </c>
      <c r="F151" s="80" t="s">
        <v>95</v>
      </c>
      <c r="G151" s="76" t="s">
        <v>3</v>
      </c>
      <c r="H151" s="82" t="s">
        <v>3435</v>
      </c>
      <c r="I151" s="72" t="s">
        <v>2610</v>
      </c>
      <c r="J151" s="72" t="s">
        <v>2819</v>
      </c>
      <c r="K151" s="72" t="s">
        <v>3143</v>
      </c>
    </row>
    <row r="152" spans="2:11" x14ac:dyDescent="0.25">
      <c r="B152" s="4"/>
      <c r="C152" s="76"/>
      <c r="D152" s="76">
        <v>149</v>
      </c>
      <c r="E152" s="4">
        <v>2</v>
      </c>
      <c r="F152" s="80" t="s">
        <v>96</v>
      </c>
      <c r="G152" s="4" t="s">
        <v>3</v>
      </c>
      <c r="H152" s="82" t="s">
        <v>3436</v>
      </c>
      <c r="I152" s="72" t="s">
        <v>745</v>
      </c>
      <c r="J152" s="72" t="s">
        <v>2820</v>
      </c>
      <c r="K152" s="72" t="s">
        <v>487</v>
      </c>
    </row>
    <row r="153" spans="2:11" x14ac:dyDescent="0.25">
      <c r="B153" s="4"/>
      <c r="C153" s="76"/>
      <c r="D153" s="76">
        <v>150</v>
      </c>
      <c r="E153" s="4">
        <v>2</v>
      </c>
      <c r="F153" s="80" t="s">
        <v>97</v>
      </c>
      <c r="G153" s="4" t="s">
        <v>3</v>
      </c>
      <c r="H153" s="82" t="s">
        <v>3437</v>
      </c>
      <c r="I153" s="72" t="s">
        <v>746</v>
      </c>
      <c r="J153" s="72" t="s">
        <v>2847</v>
      </c>
      <c r="K153" s="72" t="s">
        <v>3045</v>
      </c>
    </row>
    <row r="154" spans="2:11" x14ac:dyDescent="0.25">
      <c r="B154" s="4"/>
      <c r="C154" s="76"/>
      <c r="D154" s="76">
        <v>151</v>
      </c>
      <c r="E154" s="4">
        <v>2</v>
      </c>
      <c r="F154" s="80" t="s">
        <v>98</v>
      </c>
      <c r="G154" s="4" t="s">
        <v>3</v>
      </c>
      <c r="H154" s="82" t="s">
        <v>3438</v>
      </c>
      <c r="I154" s="72" t="s">
        <v>747</v>
      </c>
      <c r="J154" s="72" t="s">
        <v>2848</v>
      </c>
      <c r="K154" s="72" t="s">
        <v>480</v>
      </c>
    </row>
    <row r="155" spans="2:11" x14ac:dyDescent="0.25">
      <c r="B155" s="4"/>
      <c r="C155" s="76"/>
      <c r="D155" s="76">
        <v>152</v>
      </c>
      <c r="E155" s="4">
        <v>2</v>
      </c>
      <c r="F155" s="80" t="s">
        <v>99</v>
      </c>
      <c r="G155" s="4" t="s">
        <v>3</v>
      </c>
      <c r="H155" s="82" t="s">
        <v>3439</v>
      </c>
      <c r="I155" s="72" t="s">
        <v>748</v>
      </c>
      <c r="J155" s="72" t="s">
        <v>2849</v>
      </c>
      <c r="K155" s="72" t="s">
        <v>3046</v>
      </c>
    </row>
    <row r="156" spans="2:11" x14ac:dyDescent="0.25">
      <c r="B156" s="4"/>
      <c r="C156" s="76"/>
      <c r="D156" s="76">
        <v>153</v>
      </c>
      <c r="E156" s="4">
        <v>2</v>
      </c>
      <c r="F156" s="80" t="s">
        <v>143</v>
      </c>
      <c r="G156" s="4" t="s">
        <v>3</v>
      </c>
      <c r="H156" s="82" t="s">
        <v>3440</v>
      </c>
      <c r="I156" s="72" t="s">
        <v>749</v>
      </c>
      <c r="J156" s="72" t="s">
        <v>2850</v>
      </c>
      <c r="K156" s="72" t="s">
        <v>490</v>
      </c>
    </row>
    <row r="157" spans="2:11" x14ac:dyDescent="0.25">
      <c r="B157" s="4"/>
      <c r="C157" s="76"/>
      <c r="D157" s="76">
        <v>154</v>
      </c>
      <c r="E157" s="4">
        <v>2</v>
      </c>
      <c r="F157" s="80" t="s">
        <v>144</v>
      </c>
      <c r="G157" s="4" t="s">
        <v>3</v>
      </c>
      <c r="H157" s="82" t="s">
        <v>3441</v>
      </c>
      <c r="I157" s="72" t="s">
        <v>750</v>
      </c>
      <c r="J157" s="72" t="s">
        <v>2851</v>
      </c>
      <c r="K157" s="72" t="s">
        <v>501</v>
      </c>
    </row>
    <row r="158" spans="2:11" x14ac:dyDescent="0.25">
      <c r="B158" s="4"/>
      <c r="C158" s="76"/>
      <c r="D158" s="76">
        <v>155</v>
      </c>
      <c r="E158" s="4">
        <v>2</v>
      </c>
      <c r="F158" s="80" t="s">
        <v>145</v>
      </c>
      <c r="G158" s="4" t="s">
        <v>3</v>
      </c>
      <c r="H158" s="82" t="s">
        <v>3442</v>
      </c>
      <c r="I158" s="72" t="s">
        <v>751</v>
      </c>
      <c r="J158" s="72" t="s">
        <v>2852</v>
      </c>
      <c r="K158" s="72" t="s">
        <v>502</v>
      </c>
    </row>
    <row r="159" spans="2:11" x14ac:dyDescent="0.25">
      <c r="B159" s="4"/>
      <c r="C159" s="76"/>
      <c r="D159" s="76">
        <v>156</v>
      </c>
      <c r="E159" s="4">
        <v>2</v>
      </c>
      <c r="F159" s="80" t="s">
        <v>146</v>
      </c>
      <c r="G159" s="4" t="s">
        <v>3</v>
      </c>
      <c r="H159" s="82" t="s">
        <v>3443</v>
      </c>
      <c r="I159" s="72" t="s">
        <v>752</v>
      </c>
      <c r="J159" s="72" t="s">
        <v>2853</v>
      </c>
      <c r="K159" s="72" t="s">
        <v>503</v>
      </c>
    </row>
    <row r="160" spans="2:11" x14ac:dyDescent="0.25">
      <c r="B160" s="4"/>
      <c r="C160" s="76"/>
      <c r="D160" s="76">
        <v>157</v>
      </c>
      <c r="E160" s="4">
        <v>2</v>
      </c>
      <c r="F160" s="80" t="s">
        <v>147</v>
      </c>
      <c r="G160" s="4" t="s">
        <v>3</v>
      </c>
      <c r="H160" s="82" t="s">
        <v>3444</v>
      </c>
      <c r="I160" s="72" t="s">
        <v>753</v>
      </c>
      <c r="J160" s="72" t="s">
        <v>2867</v>
      </c>
      <c r="K160" s="72" t="s">
        <v>3144</v>
      </c>
    </row>
    <row r="161" spans="2:11" x14ac:dyDescent="0.25">
      <c r="B161" s="4"/>
      <c r="C161" s="76"/>
      <c r="D161" s="76">
        <v>158</v>
      </c>
      <c r="E161" s="4">
        <v>2</v>
      </c>
      <c r="F161" s="80" t="s">
        <v>148</v>
      </c>
      <c r="G161" s="4" t="s">
        <v>3</v>
      </c>
      <c r="H161" s="82" t="s">
        <v>3445</v>
      </c>
      <c r="I161" s="72" t="s">
        <v>754</v>
      </c>
      <c r="J161" s="72" t="s">
        <v>3145</v>
      </c>
      <c r="K161" s="72" t="s">
        <v>3047</v>
      </c>
    </row>
    <row r="162" spans="2:11" x14ac:dyDescent="0.25">
      <c r="B162" s="4">
        <v>61</v>
      </c>
      <c r="C162" s="76" t="s">
        <v>2838</v>
      </c>
      <c r="D162" s="76">
        <v>159</v>
      </c>
      <c r="E162" s="76">
        <v>1</v>
      </c>
      <c r="F162" s="80"/>
      <c r="G162" s="76"/>
      <c r="H162" s="81"/>
      <c r="I162" s="77"/>
      <c r="J162" s="72"/>
      <c r="K162" s="77" t="s">
        <v>3044</v>
      </c>
    </row>
    <row r="163" spans="2:11" x14ac:dyDescent="0.25">
      <c r="B163" s="4"/>
      <c r="C163" s="76"/>
      <c r="D163" s="76">
        <v>160</v>
      </c>
      <c r="E163" s="76">
        <v>2</v>
      </c>
      <c r="F163" s="80" t="s">
        <v>51</v>
      </c>
      <c r="G163" s="76" t="s">
        <v>3</v>
      </c>
      <c r="H163" s="82" t="s">
        <v>3446</v>
      </c>
      <c r="I163" s="72" t="s">
        <v>319</v>
      </c>
      <c r="J163" s="72" t="s">
        <v>538</v>
      </c>
      <c r="K163" s="72" t="s">
        <v>3146</v>
      </c>
    </row>
    <row r="164" spans="2:11" x14ac:dyDescent="0.25">
      <c r="B164" s="4"/>
      <c r="C164" s="76"/>
      <c r="D164" s="76">
        <v>161</v>
      </c>
      <c r="E164" s="4">
        <v>2</v>
      </c>
      <c r="F164" s="80" t="s">
        <v>74</v>
      </c>
      <c r="G164" s="4" t="s">
        <v>3</v>
      </c>
      <c r="H164" s="82" t="s">
        <v>3447</v>
      </c>
      <c r="I164" s="72" t="s">
        <v>302</v>
      </c>
      <c r="J164" s="72" t="s">
        <v>2865</v>
      </c>
      <c r="K164" s="72" t="s">
        <v>3019</v>
      </c>
    </row>
    <row r="165" spans="2:11" x14ac:dyDescent="0.25">
      <c r="B165" s="4"/>
      <c r="C165" s="76"/>
      <c r="D165" s="76">
        <v>162</v>
      </c>
      <c r="E165" s="4">
        <v>2</v>
      </c>
      <c r="F165" s="80" t="s">
        <v>140</v>
      </c>
      <c r="G165" s="4" t="s">
        <v>3</v>
      </c>
      <c r="H165" s="82" t="s">
        <v>3448</v>
      </c>
      <c r="I165" s="72" t="s">
        <v>721</v>
      </c>
      <c r="J165" s="72" t="s">
        <v>2868</v>
      </c>
      <c r="K165" s="72" t="s">
        <v>478</v>
      </c>
    </row>
    <row r="166" spans="2:11" x14ac:dyDescent="0.25">
      <c r="B166" s="4"/>
      <c r="C166" s="76"/>
      <c r="D166" s="76">
        <v>163</v>
      </c>
      <c r="E166" s="4">
        <v>2</v>
      </c>
      <c r="F166" s="80" t="s">
        <v>141</v>
      </c>
      <c r="G166" s="4" t="s">
        <v>3</v>
      </c>
      <c r="H166" s="82" t="s">
        <v>3449</v>
      </c>
      <c r="I166" s="72" t="s">
        <v>722</v>
      </c>
      <c r="J166" s="72" t="s">
        <v>2858</v>
      </c>
      <c r="K166" s="72" t="s">
        <v>479</v>
      </c>
    </row>
    <row r="167" spans="2:11" x14ac:dyDescent="0.25">
      <c r="B167" s="4"/>
      <c r="C167" s="76"/>
      <c r="D167" s="76">
        <v>164</v>
      </c>
      <c r="E167" s="4">
        <v>2</v>
      </c>
      <c r="F167" s="80" t="s">
        <v>142</v>
      </c>
      <c r="G167" s="4" t="s">
        <v>3</v>
      </c>
      <c r="H167" s="82" t="s">
        <v>3450</v>
      </c>
      <c r="I167" s="72" t="s">
        <v>723</v>
      </c>
      <c r="J167" s="72" t="s">
        <v>2861</v>
      </c>
      <c r="K167" s="72" t="s">
        <v>480</v>
      </c>
    </row>
    <row r="168" spans="2:11" x14ac:dyDescent="0.25">
      <c r="B168" s="4"/>
      <c r="C168" s="76"/>
      <c r="D168" s="76">
        <v>165</v>
      </c>
      <c r="E168" s="4">
        <v>2</v>
      </c>
      <c r="F168" s="80" t="s">
        <v>945</v>
      </c>
      <c r="G168" s="4" t="s">
        <v>3</v>
      </c>
      <c r="H168" s="82" t="s">
        <v>3451</v>
      </c>
      <c r="I168" s="72" t="s">
        <v>724</v>
      </c>
      <c r="J168" s="72" t="s">
        <v>2854</v>
      </c>
      <c r="K168" s="72" t="s">
        <v>481</v>
      </c>
    </row>
    <row r="169" spans="2:11" x14ac:dyDescent="0.25">
      <c r="B169" s="4"/>
      <c r="C169" s="76"/>
      <c r="D169" s="76">
        <v>166</v>
      </c>
      <c r="E169" s="4">
        <v>2</v>
      </c>
      <c r="F169" s="80" t="s">
        <v>946</v>
      </c>
      <c r="G169" s="4" t="s">
        <v>3</v>
      </c>
      <c r="H169" s="82" t="s">
        <v>3452</v>
      </c>
      <c r="I169" s="72" t="s">
        <v>49</v>
      </c>
      <c r="J169" s="72" t="s">
        <v>2855</v>
      </c>
      <c r="K169" s="72" t="s">
        <v>482</v>
      </c>
    </row>
    <row r="170" spans="2:11" x14ac:dyDescent="0.25">
      <c r="B170" s="4"/>
      <c r="C170" s="76"/>
      <c r="D170" s="76">
        <v>167</v>
      </c>
      <c r="E170" s="4">
        <v>2</v>
      </c>
      <c r="F170" s="80" t="s">
        <v>947</v>
      </c>
      <c r="G170" s="4" t="s">
        <v>3</v>
      </c>
      <c r="H170" s="82" t="s">
        <v>3453</v>
      </c>
      <c r="I170" s="72" t="s">
        <v>725</v>
      </c>
      <c r="J170" s="72" t="s">
        <v>2858</v>
      </c>
      <c r="K170" s="72" t="s">
        <v>483</v>
      </c>
    </row>
    <row r="171" spans="2:11" x14ac:dyDescent="0.25">
      <c r="B171" s="4"/>
      <c r="C171" s="76"/>
      <c r="D171" s="76">
        <v>168</v>
      </c>
      <c r="E171" s="4">
        <v>2</v>
      </c>
      <c r="F171" s="80" t="s">
        <v>948</v>
      </c>
      <c r="G171" s="4" t="s">
        <v>3</v>
      </c>
      <c r="H171" s="82" t="s">
        <v>3454</v>
      </c>
      <c r="I171" s="72" t="s">
        <v>726</v>
      </c>
      <c r="J171" s="72" t="s">
        <v>2859</v>
      </c>
      <c r="K171" s="72" t="s">
        <v>484</v>
      </c>
    </row>
    <row r="172" spans="2:11" x14ac:dyDescent="0.25">
      <c r="B172" s="4"/>
      <c r="C172" s="76"/>
      <c r="D172" s="76">
        <v>169</v>
      </c>
      <c r="E172" s="4">
        <v>2</v>
      </c>
      <c r="F172" s="80" t="s">
        <v>949</v>
      </c>
      <c r="G172" s="4" t="s">
        <v>3</v>
      </c>
      <c r="H172" s="82" t="s">
        <v>3455</v>
      </c>
      <c r="I172" s="72" t="s">
        <v>2611</v>
      </c>
      <c r="J172" s="72" t="s">
        <v>2862</v>
      </c>
      <c r="K172" s="72" t="s">
        <v>485</v>
      </c>
    </row>
    <row r="173" spans="2:11" x14ac:dyDescent="0.25">
      <c r="B173" s="4"/>
      <c r="C173" s="76"/>
      <c r="D173" s="76">
        <v>170</v>
      </c>
      <c r="E173" s="4">
        <v>2</v>
      </c>
      <c r="F173" s="80" t="s">
        <v>1027</v>
      </c>
      <c r="G173" s="4" t="s">
        <v>3</v>
      </c>
      <c r="H173" s="82" t="s">
        <v>3456</v>
      </c>
      <c r="I173" s="72" t="s">
        <v>2612</v>
      </c>
      <c r="J173" s="72" t="s">
        <v>3148</v>
      </c>
      <c r="K173" s="72" t="s">
        <v>3147</v>
      </c>
    </row>
    <row r="174" spans="2:11" x14ac:dyDescent="0.25">
      <c r="B174" s="4"/>
      <c r="C174" s="76"/>
      <c r="D174" s="76">
        <v>171</v>
      </c>
      <c r="E174" s="4">
        <v>2</v>
      </c>
      <c r="F174" s="80" t="s">
        <v>1002</v>
      </c>
      <c r="G174" s="76" t="s">
        <v>3</v>
      </c>
      <c r="H174" s="82" t="s">
        <v>3457</v>
      </c>
      <c r="I174" s="72" t="s">
        <v>732</v>
      </c>
      <c r="J174" s="72" t="s">
        <v>2882</v>
      </c>
      <c r="K174" s="72" t="s">
        <v>492</v>
      </c>
    </row>
    <row r="175" spans="2:11" x14ac:dyDescent="0.25">
      <c r="B175" s="4"/>
      <c r="C175" s="76"/>
      <c r="D175" s="76">
        <v>172</v>
      </c>
      <c r="E175" s="4">
        <v>2</v>
      </c>
      <c r="F175" s="80" t="s">
        <v>1003</v>
      </c>
      <c r="G175" s="4" t="s">
        <v>3</v>
      </c>
      <c r="H175" s="82" t="s">
        <v>3458</v>
      </c>
      <c r="I175" s="72" t="s">
        <v>733</v>
      </c>
      <c r="J175" s="72" t="s">
        <v>3149</v>
      </c>
      <c r="K175" s="72" t="s">
        <v>2943</v>
      </c>
    </row>
    <row r="176" spans="2:11" x14ac:dyDescent="0.25">
      <c r="B176" s="4"/>
      <c r="C176" s="76"/>
      <c r="D176" s="76">
        <v>173</v>
      </c>
      <c r="E176" s="4">
        <v>2</v>
      </c>
      <c r="F176" s="80" t="s">
        <v>1004</v>
      </c>
      <c r="G176" s="4" t="s">
        <v>3</v>
      </c>
      <c r="H176" s="82" t="s">
        <v>3459</v>
      </c>
      <c r="I176" s="72" t="s">
        <v>734</v>
      </c>
      <c r="J176" s="72" t="s">
        <v>3150</v>
      </c>
      <c r="K176" s="72" t="s">
        <v>2944</v>
      </c>
    </row>
    <row r="177" spans="2:11" x14ac:dyDescent="0.25">
      <c r="B177" s="4"/>
      <c r="C177" s="76"/>
      <c r="D177" s="76">
        <v>174</v>
      </c>
      <c r="E177" s="4">
        <v>2</v>
      </c>
      <c r="F177" s="80" t="s">
        <v>1005</v>
      </c>
      <c r="G177" s="4" t="s">
        <v>3</v>
      </c>
      <c r="H177" s="82" t="s">
        <v>3460</v>
      </c>
      <c r="I177" s="72" t="s">
        <v>735</v>
      </c>
      <c r="J177" s="72" t="s">
        <v>3151</v>
      </c>
      <c r="K177" s="72" t="s">
        <v>493</v>
      </c>
    </row>
    <row r="178" spans="2:11" x14ac:dyDescent="0.25">
      <c r="B178" s="4"/>
      <c r="C178" s="76"/>
      <c r="D178" s="76">
        <v>175</v>
      </c>
      <c r="E178" s="4">
        <v>2</v>
      </c>
      <c r="F178" s="80" t="s">
        <v>1006</v>
      </c>
      <c r="G178" s="4" t="s">
        <v>3</v>
      </c>
      <c r="H178" s="82" t="s">
        <v>3461</v>
      </c>
      <c r="I178" s="72" t="s">
        <v>736</v>
      </c>
      <c r="J178" s="72" t="s">
        <v>3152</v>
      </c>
      <c r="K178" s="72" t="s">
        <v>494</v>
      </c>
    </row>
    <row r="179" spans="2:11" x14ac:dyDescent="0.25">
      <c r="B179" s="4"/>
      <c r="C179" s="76"/>
      <c r="D179" s="76">
        <v>176</v>
      </c>
      <c r="E179" s="4">
        <v>2</v>
      </c>
      <c r="F179" s="80" t="s">
        <v>1007</v>
      </c>
      <c r="G179" s="4" t="s">
        <v>3</v>
      </c>
      <c r="H179" s="82" t="s">
        <v>3462</v>
      </c>
      <c r="I179" s="72" t="s">
        <v>727</v>
      </c>
      <c r="J179" s="72" t="s">
        <v>2816</v>
      </c>
      <c r="K179" s="72" t="s">
        <v>486</v>
      </c>
    </row>
    <row r="180" spans="2:11" x14ac:dyDescent="0.25">
      <c r="B180" s="4"/>
      <c r="C180" s="76"/>
      <c r="D180" s="76">
        <v>177</v>
      </c>
      <c r="E180" s="4">
        <v>2</v>
      </c>
      <c r="F180" s="80" t="s">
        <v>1008</v>
      </c>
      <c r="G180" s="4" t="s">
        <v>3</v>
      </c>
      <c r="H180" s="82" t="s">
        <v>3463</v>
      </c>
      <c r="I180" s="72" t="s">
        <v>611</v>
      </c>
      <c r="J180" s="72" t="s">
        <v>2817</v>
      </c>
      <c r="K180" s="72" t="s">
        <v>487</v>
      </c>
    </row>
    <row r="181" spans="2:11" x14ac:dyDescent="0.25">
      <c r="B181" s="4"/>
      <c r="C181" s="76"/>
      <c r="D181" s="76">
        <v>178</v>
      </c>
      <c r="E181" s="4">
        <v>2</v>
      </c>
      <c r="F181" s="80" t="s">
        <v>1009</v>
      </c>
      <c r="G181" s="4" t="s">
        <v>3</v>
      </c>
      <c r="H181" s="82" t="s">
        <v>3464</v>
      </c>
      <c r="I181" s="72" t="s">
        <v>247</v>
      </c>
      <c r="J181" s="72" t="s">
        <v>2676</v>
      </c>
      <c r="K181" s="72" t="s">
        <v>3153</v>
      </c>
    </row>
    <row r="182" spans="2:11" x14ac:dyDescent="0.25">
      <c r="B182" s="4"/>
      <c r="C182" s="76"/>
      <c r="D182" s="76">
        <v>179</v>
      </c>
      <c r="E182" s="4">
        <v>2</v>
      </c>
      <c r="F182" s="80" t="s">
        <v>1010</v>
      </c>
      <c r="G182" s="4" t="s">
        <v>3</v>
      </c>
      <c r="H182" s="82" t="s">
        <v>3465</v>
      </c>
      <c r="I182" s="72" t="s">
        <v>728</v>
      </c>
      <c r="J182" s="72" t="s">
        <v>2869</v>
      </c>
      <c r="K182" s="72" t="s">
        <v>488</v>
      </c>
    </row>
    <row r="183" spans="2:11" x14ac:dyDescent="0.25">
      <c r="B183" s="4"/>
      <c r="C183" s="76"/>
      <c r="D183" s="76">
        <v>180</v>
      </c>
      <c r="E183" s="4">
        <v>2</v>
      </c>
      <c r="F183" s="80" t="s">
        <v>1011</v>
      </c>
      <c r="G183" s="4" t="s">
        <v>3</v>
      </c>
      <c r="H183" s="82" t="s">
        <v>3466</v>
      </c>
      <c r="I183" s="72" t="s">
        <v>729</v>
      </c>
      <c r="J183" s="72" t="s">
        <v>2860</v>
      </c>
      <c r="K183" s="72" t="s">
        <v>489</v>
      </c>
    </row>
    <row r="184" spans="2:11" x14ac:dyDescent="0.25">
      <c r="B184" s="4"/>
      <c r="C184" s="76"/>
      <c r="D184" s="76">
        <v>181</v>
      </c>
      <c r="E184" s="4">
        <v>2</v>
      </c>
      <c r="F184" s="80" t="s">
        <v>1012</v>
      </c>
      <c r="G184" s="4" t="s">
        <v>3</v>
      </c>
      <c r="H184" s="82" t="s">
        <v>3467</v>
      </c>
      <c r="I184" s="72" t="s">
        <v>730</v>
      </c>
      <c r="J184" s="72" t="s">
        <v>2870</v>
      </c>
      <c r="K184" s="72" t="s">
        <v>490</v>
      </c>
    </row>
    <row r="185" spans="2:11" x14ac:dyDescent="0.25">
      <c r="B185" s="4"/>
      <c r="C185" s="76"/>
      <c r="D185" s="76">
        <v>182</v>
      </c>
      <c r="E185" s="4">
        <v>2</v>
      </c>
      <c r="F185" s="80" t="s">
        <v>1013</v>
      </c>
      <c r="G185" s="4" t="s">
        <v>3</v>
      </c>
      <c r="H185" s="82" t="s">
        <v>3468</v>
      </c>
      <c r="I185" s="72" t="s">
        <v>731</v>
      </c>
      <c r="J185" s="72" t="s">
        <v>2871</v>
      </c>
      <c r="K185" s="72" t="s">
        <v>491</v>
      </c>
    </row>
    <row r="186" spans="2:11" x14ac:dyDescent="0.25">
      <c r="B186" s="4"/>
      <c r="C186" s="76"/>
      <c r="D186" s="76">
        <v>183</v>
      </c>
      <c r="E186" s="4">
        <v>2</v>
      </c>
      <c r="F186" s="13" t="s">
        <v>1025</v>
      </c>
      <c r="G186" s="4" t="s">
        <v>3</v>
      </c>
      <c r="H186" s="82" t="s">
        <v>3469</v>
      </c>
      <c r="I186" s="72" t="s">
        <v>692</v>
      </c>
      <c r="J186" s="72" t="s">
        <v>2872</v>
      </c>
      <c r="K186" s="72" t="s">
        <v>3154</v>
      </c>
    </row>
    <row r="187" spans="2:11" x14ac:dyDescent="0.25">
      <c r="B187" s="4"/>
      <c r="C187" s="76"/>
      <c r="D187" s="76">
        <v>184</v>
      </c>
      <c r="E187" s="4">
        <v>2</v>
      </c>
      <c r="F187" s="13" t="s">
        <v>994</v>
      </c>
      <c r="G187" s="4" t="s">
        <v>3</v>
      </c>
      <c r="H187" s="82" t="s">
        <v>3470</v>
      </c>
      <c r="I187" s="72" t="s">
        <v>2824</v>
      </c>
      <c r="J187" s="72" t="s">
        <v>2873</v>
      </c>
      <c r="K187" s="72" t="s">
        <v>3155</v>
      </c>
    </row>
    <row r="188" spans="2:11" x14ac:dyDescent="0.25">
      <c r="B188" s="4"/>
      <c r="C188" s="76"/>
      <c r="D188" s="76">
        <v>185</v>
      </c>
      <c r="E188" s="4">
        <v>2</v>
      </c>
      <c r="F188" s="13" t="s">
        <v>995</v>
      </c>
      <c r="G188" s="4" t="s">
        <v>3</v>
      </c>
      <c r="H188" s="82" t="s">
        <v>3471</v>
      </c>
      <c r="I188" s="72" t="s">
        <v>2825</v>
      </c>
      <c r="J188" s="72" t="s">
        <v>2874</v>
      </c>
      <c r="K188" s="72" t="s">
        <v>3156</v>
      </c>
    </row>
    <row r="189" spans="2:11" x14ac:dyDescent="0.25">
      <c r="B189" s="4"/>
      <c r="C189" s="76"/>
      <c r="D189" s="76">
        <v>186</v>
      </c>
      <c r="E189" s="4">
        <v>2</v>
      </c>
      <c r="F189" s="13" t="s">
        <v>996</v>
      </c>
      <c r="G189" s="4" t="s">
        <v>3</v>
      </c>
      <c r="H189" s="82" t="s">
        <v>3472</v>
      </c>
      <c r="I189" s="72" t="s">
        <v>2826</v>
      </c>
      <c r="J189" s="72" t="s">
        <v>2875</v>
      </c>
      <c r="K189" s="72" t="s">
        <v>3157</v>
      </c>
    </row>
    <row r="190" spans="2:11" x14ac:dyDescent="0.25">
      <c r="B190" s="4"/>
      <c r="C190" s="76"/>
      <c r="D190" s="76">
        <v>187</v>
      </c>
      <c r="E190" s="4">
        <v>2</v>
      </c>
      <c r="F190" s="13" t="s">
        <v>997</v>
      </c>
      <c r="G190" s="4" t="s">
        <v>3</v>
      </c>
      <c r="H190" s="82" t="s">
        <v>3473</v>
      </c>
      <c r="I190" s="72" t="s">
        <v>2827</v>
      </c>
      <c r="J190" s="72" t="s">
        <v>2876</v>
      </c>
      <c r="K190" s="72" t="s">
        <v>3158</v>
      </c>
    </row>
    <row r="191" spans="2:11" x14ac:dyDescent="0.25">
      <c r="B191" s="4"/>
      <c r="C191" s="76"/>
      <c r="D191" s="76">
        <v>188</v>
      </c>
      <c r="E191" s="4">
        <v>2</v>
      </c>
      <c r="F191" s="13" t="s">
        <v>998</v>
      </c>
      <c r="G191" s="4" t="s">
        <v>3</v>
      </c>
      <c r="H191" s="82" t="s">
        <v>3474</v>
      </c>
      <c r="I191" s="72" t="s">
        <v>2828</v>
      </c>
      <c r="J191" s="72" t="s">
        <v>2877</v>
      </c>
      <c r="K191" s="72" t="s">
        <v>3159</v>
      </c>
    </row>
    <row r="192" spans="2:11" x14ac:dyDescent="0.25">
      <c r="B192" s="4"/>
      <c r="C192" s="76"/>
      <c r="D192" s="76">
        <v>189</v>
      </c>
      <c r="E192" s="4">
        <v>2</v>
      </c>
      <c r="F192" s="13" t="s">
        <v>951</v>
      </c>
      <c r="G192" s="4" t="s">
        <v>3</v>
      </c>
      <c r="H192" s="82" t="s">
        <v>3475</v>
      </c>
      <c r="I192" s="72" t="s">
        <v>272</v>
      </c>
      <c r="J192" s="72" t="s">
        <v>2855</v>
      </c>
      <c r="K192" s="72" t="s">
        <v>495</v>
      </c>
    </row>
    <row r="193" spans="2:11" x14ac:dyDescent="0.25">
      <c r="B193" s="4"/>
      <c r="C193" s="76"/>
      <c r="D193" s="76">
        <v>190</v>
      </c>
      <c r="E193" s="4">
        <v>2</v>
      </c>
      <c r="F193" s="13" t="s">
        <v>952</v>
      </c>
      <c r="G193" s="4" t="s">
        <v>3</v>
      </c>
      <c r="H193" s="82" t="s">
        <v>3476</v>
      </c>
      <c r="I193" s="72" t="s">
        <v>737</v>
      </c>
      <c r="J193" s="72" t="s">
        <v>2857</v>
      </c>
      <c r="K193" s="72" t="s">
        <v>496</v>
      </c>
    </row>
    <row r="194" spans="2:11" x14ac:dyDescent="0.25">
      <c r="B194" s="4"/>
      <c r="C194" s="76"/>
      <c r="D194" s="76">
        <v>191</v>
      </c>
      <c r="E194" s="4">
        <v>2</v>
      </c>
      <c r="F194" s="13" t="s">
        <v>953</v>
      </c>
      <c r="G194" s="4" t="s">
        <v>3</v>
      </c>
      <c r="H194" s="82" t="s">
        <v>3477</v>
      </c>
      <c r="I194" s="72" t="s">
        <v>738</v>
      </c>
      <c r="J194" s="72" t="s">
        <v>2861</v>
      </c>
      <c r="K194" s="72" t="s">
        <v>480</v>
      </c>
    </row>
    <row r="195" spans="2:11" x14ac:dyDescent="0.25">
      <c r="B195" s="4"/>
      <c r="C195" s="76"/>
      <c r="D195" s="76">
        <v>192</v>
      </c>
      <c r="E195" s="4">
        <v>2</v>
      </c>
      <c r="F195" s="13" t="s">
        <v>954</v>
      </c>
      <c r="G195" s="4" t="s">
        <v>3</v>
      </c>
      <c r="H195" s="82" t="s">
        <v>3478</v>
      </c>
      <c r="I195" s="72" t="s">
        <v>739</v>
      </c>
      <c r="J195" s="72" t="s">
        <v>2862</v>
      </c>
      <c r="K195" s="72" t="s">
        <v>3048</v>
      </c>
    </row>
    <row r="196" spans="2:11" x14ac:dyDescent="0.25">
      <c r="B196" s="4"/>
      <c r="C196" s="76"/>
      <c r="D196" s="76">
        <v>193</v>
      </c>
      <c r="E196" s="4">
        <v>2</v>
      </c>
      <c r="F196" s="13" t="s">
        <v>955</v>
      </c>
      <c r="G196" s="4" t="s">
        <v>3</v>
      </c>
      <c r="H196" s="82" t="s">
        <v>3479</v>
      </c>
      <c r="I196" s="72" t="s">
        <v>740</v>
      </c>
      <c r="J196" s="72" t="s">
        <v>2847</v>
      </c>
      <c r="K196" s="72" t="s">
        <v>497</v>
      </c>
    </row>
    <row r="197" spans="2:11" x14ac:dyDescent="0.25">
      <c r="B197" s="4"/>
      <c r="C197" s="76"/>
      <c r="D197" s="76">
        <v>194</v>
      </c>
      <c r="E197" s="4">
        <v>2</v>
      </c>
      <c r="F197" s="13" t="s">
        <v>956</v>
      </c>
      <c r="G197" s="4" t="s">
        <v>3</v>
      </c>
      <c r="H197" s="82" t="s">
        <v>3480</v>
      </c>
      <c r="I197" s="72" t="s">
        <v>741</v>
      </c>
      <c r="J197" s="72" t="s">
        <v>2880</v>
      </c>
      <c r="K197" s="72" t="s">
        <v>498</v>
      </c>
    </row>
    <row r="198" spans="2:11" x14ac:dyDescent="0.25">
      <c r="B198" s="4"/>
      <c r="C198" s="76"/>
      <c r="D198" s="76">
        <v>195</v>
      </c>
      <c r="E198" s="4">
        <v>2</v>
      </c>
      <c r="F198" s="13" t="s">
        <v>1014</v>
      </c>
      <c r="G198" s="4" t="s">
        <v>3</v>
      </c>
      <c r="H198" s="82" t="s">
        <v>3481</v>
      </c>
      <c r="I198" s="72" t="s">
        <v>742</v>
      </c>
      <c r="J198" s="72" t="s">
        <v>2881</v>
      </c>
      <c r="K198" s="72" t="s">
        <v>499</v>
      </c>
    </row>
    <row r="199" spans="2:11" x14ac:dyDescent="0.25">
      <c r="B199" s="4"/>
      <c r="C199" s="76"/>
      <c r="D199" s="76">
        <v>196</v>
      </c>
      <c r="E199" s="4">
        <v>2</v>
      </c>
      <c r="F199" s="13" t="s">
        <v>1015</v>
      </c>
      <c r="G199" s="4" t="s">
        <v>3</v>
      </c>
      <c r="H199" s="82" t="s">
        <v>3482</v>
      </c>
      <c r="I199" s="72" t="s">
        <v>743</v>
      </c>
      <c r="J199" s="72" t="s">
        <v>2882</v>
      </c>
      <c r="K199" s="72" t="s">
        <v>3049</v>
      </c>
    </row>
    <row r="200" spans="2:11" x14ac:dyDescent="0.25">
      <c r="B200" s="4"/>
      <c r="C200" s="76"/>
      <c r="D200" s="76">
        <v>197</v>
      </c>
      <c r="E200" s="4">
        <v>2</v>
      </c>
      <c r="F200" s="13" t="s">
        <v>999</v>
      </c>
      <c r="G200" s="4" t="s">
        <v>3</v>
      </c>
      <c r="H200" s="82" t="s">
        <v>3483</v>
      </c>
      <c r="I200" s="72" t="s">
        <v>2613</v>
      </c>
      <c r="J200" s="72" t="s">
        <v>3140</v>
      </c>
      <c r="K200" s="72" t="s">
        <v>3160</v>
      </c>
    </row>
    <row r="201" spans="2:11" x14ac:dyDescent="0.25">
      <c r="B201" s="4"/>
      <c r="C201" s="76"/>
      <c r="D201" s="76">
        <v>198</v>
      </c>
      <c r="E201" s="4">
        <v>2</v>
      </c>
      <c r="F201" s="13" t="s">
        <v>1016</v>
      </c>
      <c r="G201" s="4" t="s">
        <v>3</v>
      </c>
      <c r="H201" s="82" t="s">
        <v>3484</v>
      </c>
      <c r="I201" s="72" t="s">
        <v>744</v>
      </c>
      <c r="J201" s="72" t="s">
        <v>2856</v>
      </c>
      <c r="K201" s="72" t="s">
        <v>479</v>
      </c>
    </row>
    <row r="202" spans="2:11" x14ac:dyDescent="0.25">
      <c r="B202" s="4"/>
      <c r="C202" s="76"/>
      <c r="D202" s="76">
        <v>199</v>
      </c>
      <c r="E202" s="4">
        <v>2</v>
      </c>
      <c r="F202" s="13" t="s">
        <v>1000</v>
      </c>
      <c r="G202" s="4" t="s">
        <v>3</v>
      </c>
      <c r="H202" s="82" t="s">
        <v>3485</v>
      </c>
      <c r="I202" s="72" t="s">
        <v>811</v>
      </c>
      <c r="J202" s="72" t="s">
        <v>2887</v>
      </c>
      <c r="K202" s="72" t="s">
        <v>3017</v>
      </c>
    </row>
    <row r="203" spans="2:11" x14ac:dyDescent="0.25">
      <c r="B203" s="4"/>
      <c r="C203" s="76"/>
      <c r="D203" s="4">
        <v>200</v>
      </c>
      <c r="E203" s="4">
        <v>2</v>
      </c>
      <c r="F203" s="13" t="s">
        <v>1017</v>
      </c>
      <c r="G203" s="4" t="s">
        <v>3</v>
      </c>
      <c r="H203" s="82" t="s">
        <v>3486</v>
      </c>
      <c r="I203" s="72" t="s">
        <v>687</v>
      </c>
      <c r="J203" s="72" t="s">
        <v>2859</v>
      </c>
      <c r="K203" s="72" t="s">
        <v>500</v>
      </c>
    </row>
    <row r="204" spans="2:11" x14ac:dyDescent="0.25">
      <c r="B204" s="4">
        <v>66</v>
      </c>
      <c r="C204" s="76" t="s">
        <v>18</v>
      </c>
      <c r="D204" s="76">
        <v>201</v>
      </c>
      <c r="E204" s="4">
        <v>1</v>
      </c>
      <c r="F204" s="13"/>
      <c r="G204" s="4"/>
      <c r="H204" s="82"/>
      <c r="I204" s="72"/>
      <c r="J204" s="72"/>
      <c r="K204" s="72" t="s">
        <v>3050</v>
      </c>
    </row>
    <row r="205" spans="2:11" x14ac:dyDescent="0.25">
      <c r="B205" s="4"/>
      <c r="C205" s="76"/>
      <c r="D205" s="76">
        <v>202</v>
      </c>
      <c r="E205" s="4">
        <v>2</v>
      </c>
      <c r="F205" s="13" t="s">
        <v>109</v>
      </c>
      <c r="G205" s="4" t="s">
        <v>3</v>
      </c>
      <c r="H205" s="82" t="s">
        <v>3487</v>
      </c>
      <c r="I205" s="72" t="s">
        <v>243</v>
      </c>
      <c r="J205" s="72" t="s">
        <v>3028</v>
      </c>
      <c r="K205" s="72" t="s">
        <v>2614</v>
      </c>
    </row>
    <row r="206" spans="2:11" x14ac:dyDescent="0.25">
      <c r="B206" s="4"/>
      <c r="C206" s="76"/>
      <c r="D206" s="76">
        <v>203</v>
      </c>
      <c r="E206" s="4">
        <v>2</v>
      </c>
      <c r="F206" s="13" t="s">
        <v>110</v>
      </c>
      <c r="G206" s="4" t="s">
        <v>3</v>
      </c>
      <c r="H206" s="82" t="s">
        <v>3488</v>
      </c>
      <c r="I206" s="72" t="s">
        <v>688</v>
      </c>
      <c r="J206" s="72" t="s">
        <v>2890</v>
      </c>
      <c r="K206" s="72" t="s">
        <v>452</v>
      </c>
    </row>
    <row r="207" spans="2:11" x14ac:dyDescent="0.25">
      <c r="B207" s="4"/>
      <c r="C207" s="76"/>
      <c r="D207" s="76">
        <v>204</v>
      </c>
      <c r="E207" s="4">
        <v>2</v>
      </c>
      <c r="F207" s="13" t="s">
        <v>111</v>
      </c>
      <c r="G207" s="4" t="s">
        <v>3</v>
      </c>
      <c r="H207" s="82" t="s">
        <v>3489</v>
      </c>
      <c r="I207" s="72" t="s">
        <v>33</v>
      </c>
      <c r="J207" s="72" t="s">
        <v>2891</v>
      </c>
      <c r="K207" s="72" t="s">
        <v>453</v>
      </c>
    </row>
    <row r="208" spans="2:11" x14ac:dyDescent="0.25">
      <c r="B208" s="4"/>
      <c r="C208" s="76"/>
      <c r="D208" s="76">
        <v>205</v>
      </c>
      <c r="E208" s="4">
        <v>2</v>
      </c>
      <c r="F208" s="13" t="s">
        <v>112</v>
      </c>
      <c r="G208" s="4" t="s">
        <v>3</v>
      </c>
      <c r="H208" s="82" t="s">
        <v>3490</v>
      </c>
      <c r="I208" s="72" t="s">
        <v>595</v>
      </c>
      <c r="J208" s="72" t="s">
        <v>2892</v>
      </c>
      <c r="K208" s="72" t="s">
        <v>454</v>
      </c>
    </row>
    <row r="209" spans="2:11" x14ac:dyDescent="0.25">
      <c r="B209" s="4"/>
      <c r="C209" s="76"/>
      <c r="D209" s="76">
        <v>206</v>
      </c>
      <c r="E209" s="4">
        <v>2</v>
      </c>
      <c r="F209" s="13" t="s">
        <v>113</v>
      </c>
      <c r="G209" s="4" t="s">
        <v>3</v>
      </c>
      <c r="H209" s="82" t="s">
        <v>3491</v>
      </c>
      <c r="I209" s="72" t="s">
        <v>677</v>
      </c>
      <c r="J209" s="72" t="s">
        <v>2893</v>
      </c>
      <c r="K209" s="72" t="s">
        <v>455</v>
      </c>
    </row>
    <row r="210" spans="2:11" x14ac:dyDescent="0.25">
      <c r="B210" s="4"/>
      <c r="C210" s="76"/>
      <c r="D210" s="76">
        <v>207</v>
      </c>
      <c r="E210" s="4">
        <v>2</v>
      </c>
      <c r="F210" s="13" t="s">
        <v>114</v>
      </c>
      <c r="G210" s="4" t="s">
        <v>3</v>
      </c>
      <c r="H210" s="82" t="s">
        <v>3492</v>
      </c>
      <c r="I210" s="72" t="s">
        <v>638</v>
      </c>
      <c r="J210" s="72" t="s">
        <v>2894</v>
      </c>
      <c r="K210" s="72" t="s">
        <v>456</v>
      </c>
    </row>
    <row r="211" spans="2:11" x14ac:dyDescent="0.25">
      <c r="B211" s="4"/>
      <c r="C211" s="76"/>
      <c r="D211" s="76">
        <v>208</v>
      </c>
      <c r="E211" s="4">
        <v>2</v>
      </c>
      <c r="F211" s="13" t="s">
        <v>115</v>
      </c>
      <c r="G211" s="4" t="s">
        <v>3</v>
      </c>
      <c r="H211" s="82" t="s">
        <v>3493</v>
      </c>
      <c r="I211" s="72" t="s">
        <v>639</v>
      </c>
      <c r="J211" s="72" t="s">
        <v>2895</v>
      </c>
      <c r="K211" s="72" t="s">
        <v>457</v>
      </c>
    </row>
    <row r="212" spans="2:11" x14ac:dyDescent="0.25">
      <c r="B212" s="4"/>
      <c r="C212" s="76"/>
      <c r="D212" s="76">
        <v>209</v>
      </c>
      <c r="E212" s="4">
        <v>2</v>
      </c>
      <c r="F212" s="13" t="s">
        <v>116</v>
      </c>
      <c r="G212" s="4" t="s">
        <v>3</v>
      </c>
      <c r="H212" s="82" t="s">
        <v>3494</v>
      </c>
      <c r="I212" s="72" t="s">
        <v>710</v>
      </c>
      <c r="J212" s="72" t="s">
        <v>2896</v>
      </c>
      <c r="K212" s="72" t="s">
        <v>458</v>
      </c>
    </row>
    <row r="213" spans="2:11" x14ac:dyDescent="0.25">
      <c r="B213" s="4"/>
      <c r="C213" s="76"/>
      <c r="D213" s="76">
        <v>210</v>
      </c>
      <c r="E213" s="4">
        <v>2</v>
      </c>
      <c r="F213" s="13" t="s">
        <v>117</v>
      </c>
      <c r="G213" s="4" t="s">
        <v>3</v>
      </c>
      <c r="H213" s="82" t="s">
        <v>3495</v>
      </c>
      <c r="I213" s="72" t="s">
        <v>711</v>
      </c>
      <c r="J213" s="72" t="s">
        <v>2897</v>
      </c>
      <c r="K213" s="72" t="s">
        <v>459</v>
      </c>
    </row>
    <row r="214" spans="2:11" x14ac:dyDescent="0.25">
      <c r="B214" s="4"/>
      <c r="C214" s="76"/>
      <c r="D214" s="76">
        <v>211</v>
      </c>
      <c r="E214" s="4">
        <v>2</v>
      </c>
      <c r="F214" s="13" t="s">
        <v>118</v>
      </c>
      <c r="G214" s="4" t="s">
        <v>3</v>
      </c>
      <c r="H214" s="82" t="s">
        <v>3496</v>
      </c>
      <c r="I214" s="72" t="s">
        <v>712</v>
      </c>
      <c r="J214" s="72" t="s">
        <v>2898</v>
      </c>
      <c r="K214" s="72" t="s">
        <v>273</v>
      </c>
    </row>
    <row r="215" spans="2:11" x14ac:dyDescent="0.25">
      <c r="B215" s="4"/>
      <c r="C215" s="76"/>
      <c r="D215" s="76">
        <v>212</v>
      </c>
      <c r="E215" s="4">
        <v>2</v>
      </c>
      <c r="F215" s="13" t="s">
        <v>119</v>
      </c>
      <c r="G215" s="4" t="s">
        <v>3</v>
      </c>
      <c r="H215" s="82" t="s">
        <v>3497</v>
      </c>
      <c r="I215" s="72" t="s">
        <v>581</v>
      </c>
      <c r="J215" s="72" t="s">
        <v>2899</v>
      </c>
      <c r="K215" s="72" t="s">
        <v>460</v>
      </c>
    </row>
    <row r="216" spans="2:11" x14ac:dyDescent="0.25">
      <c r="B216" s="4"/>
      <c r="C216" s="76"/>
      <c r="D216" s="76">
        <v>213</v>
      </c>
      <c r="E216" s="4">
        <v>2</v>
      </c>
      <c r="F216" s="13" t="s">
        <v>120</v>
      </c>
      <c r="G216" s="4" t="s">
        <v>3</v>
      </c>
      <c r="H216" s="82" t="s">
        <v>3498</v>
      </c>
      <c r="I216" s="72" t="s">
        <v>713</v>
      </c>
      <c r="J216" s="72" t="s">
        <v>2900</v>
      </c>
      <c r="K216" s="72" t="s">
        <v>461</v>
      </c>
    </row>
    <row r="217" spans="2:11" x14ac:dyDescent="0.25">
      <c r="B217" s="4"/>
      <c r="C217" s="76"/>
      <c r="D217" s="76">
        <v>214</v>
      </c>
      <c r="E217" s="4">
        <v>2</v>
      </c>
      <c r="F217" s="13" t="s">
        <v>121</v>
      </c>
      <c r="G217" s="4" t="s">
        <v>3</v>
      </c>
      <c r="H217" s="82" t="s">
        <v>3499</v>
      </c>
      <c r="I217" s="72" t="s">
        <v>714</v>
      </c>
      <c r="J217" s="72" t="s">
        <v>2901</v>
      </c>
      <c r="K217" s="72" t="s">
        <v>462</v>
      </c>
    </row>
    <row r="218" spans="2:11" x14ac:dyDescent="0.25">
      <c r="B218" s="4"/>
      <c r="C218" s="76"/>
      <c r="D218" s="76">
        <v>215</v>
      </c>
      <c r="E218" s="4">
        <v>2</v>
      </c>
      <c r="F218" s="13" t="s">
        <v>122</v>
      </c>
      <c r="G218" s="4" t="s">
        <v>3</v>
      </c>
      <c r="H218" s="82" t="s">
        <v>3500</v>
      </c>
      <c r="I218" s="72" t="s">
        <v>665</v>
      </c>
      <c r="J218" s="72" t="s">
        <v>2902</v>
      </c>
      <c r="K218" s="72" t="s">
        <v>463</v>
      </c>
    </row>
    <row r="219" spans="2:11" x14ac:dyDescent="0.25">
      <c r="B219" s="4"/>
      <c r="C219" s="76"/>
      <c r="D219" s="76">
        <v>216</v>
      </c>
      <c r="E219" s="4">
        <v>2</v>
      </c>
      <c r="F219" s="13" t="s">
        <v>123</v>
      </c>
      <c r="G219" s="4" t="s">
        <v>3</v>
      </c>
      <c r="H219" s="82" t="s">
        <v>3501</v>
      </c>
      <c r="I219" s="72" t="s">
        <v>706</v>
      </c>
      <c r="J219" s="72" t="s">
        <v>2903</v>
      </c>
      <c r="K219" s="72" t="s">
        <v>464</v>
      </c>
    </row>
    <row r="220" spans="2:11" x14ac:dyDescent="0.25">
      <c r="B220" s="4"/>
      <c r="C220" s="76"/>
      <c r="D220" s="76">
        <v>217</v>
      </c>
      <c r="E220" s="4">
        <v>2</v>
      </c>
      <c r="F220" s="13" t="s">
        <v>124</v>
      </c>
      <c r="G220" s="4" t="s">
        <v>3</v>
      </c>
      <c r="H220" s="82" t="s">
        <v>3502</v>
      </c>
      <c r="I220" s="72" t="s">
        <v>678</v>
      </c>
      <c r="J220" s="72" t="s">
        <v>2904</v>
      </c>
      <c r="K220" s="72" t="s">
        <v>465</v>
      </c>
    </row>
    <row r="221" spans="2:11" x14ac:dyDescent="0.25">
      <c r="B221" s="4"/>
      <c r="C221" s="76"/>
      <c r="D221" s="76">
        <v>218</v>
      </c>
      <c r="E221" s="4">
        <v>2</v>
      </c>
      <c r="F221" s="13" t="s">
        <v>125</v>
      </c>
      <c r="G221" s="4" t="s">
        <v>3</v>
      </c>
      <c r="H221" s="82" t="s">
        <v>3292</v>
      </c>
      <c r="I221" s="72" t="s">
        <v>710</v>
      </c>
      <c r="J221" s="72" t="s">
        <v>2905</v>
      </c>
      <c r="K221" s="72" t="s">
        <v>465</v>
      </c>
    </row>
    <row r="222" spans="2:11" x14ac:dyDescent="0.25">
      <c r="B222" s="4"/>
      <c r="C222" s="76"/>
      <c r="D222" s="76">
        <v>219</v>
      </c>
      <c r="E222" s="4">
        <v>2</v>
      </c>
      <c r="F222" s="13" t="s">
        <v>126</v>
      </c>
      <c r="G222" s="4" t="s">
        <v>3</v>
      </c>
      <c r="H222" s="82" t="s">
        <v>3503</v>
      </c>
      <c r="I222" s="72" t="s">
        <v>679</v>
      </c>
      <c r="J222" s="72" t="s">
        <v>2906</v>
      </c>
      <c r="K222" s="72" t="s">
        <v>466</v>
      </c>
    </row>
    <row r="223" spans="2:11" x14ac:dyDescent="0.25">
      <c r="B223" s="4"/>
      <c r="C223" s="76"/>
      <c r="D223" s="76">
        <v>220</v>
      </c>
      <c r="E223" s="4">
        <v>2</v>
      </c>
      <c r="F223" s="13" t="s">
        <v>127</v>
      </c>
      <c r="G223" s="4" t="s">
        <v>3</v>
      </c>
      <c r="H223" s="82" t="s">
        <v>3504</v>
      </c>
      <c r="I223" s="72" t="s">
        <v>584</v>
      </c>
      <c r="J223" s="72" t="s">
        <v>2907</v>
      </c>
      <c r="K223" s="72" t="s">
        <v>467</v>
      </c>
    </row>
    <row r="224" spans="2:11" x14ac:dyDescent="0.25">
      <c r="B224" s="4"/>
      <c r="C224" s="76"/>
      <c r="D224" s="76">
        <v>221</v>
      </c>
      <c r="E224" s="4">
        <v>2</v>
      </c>
      <c r="F224" s="13" t="s">
        <v>128</v>
      </c>
      <c r="G224" s="4" t="s">
        <v>3</v>
      </c>
      <c r="H224" s="82" t="s">
        <v>3505</v>
      </c>
      <c r="I224" s="72" t="s">
        <v>680</v>
      </c>
      <c r="J224" s="72" t="s">
        <v>2908</v>
      </c>
      <c r="K224" s="72" t="s">
        <v>468</v>
      </c>
    </row>
    <row r="225" spans="2:11" x14ac:dyDescent="0.25">
      <c r="B225" s="4"/>
      <c r="C225" s="76"/>
      <c r="D225" s="76">
        <v>222</v>
      </c>
      <c r="E225" s="4">
        <v>2</v>
      </c>
      <c r="F225" s="13" t="s">
        <v>129</v>
      </c>
      <c r="G225" s="4" t="s">
        <v>3</v>
      </c>
      <c r="H225" s="82" t="s">
        <v>3506</v>
      </c>
      <c r="I225" s="72" t="s">
        <v>715</v>
      </c>
      <c r="J225" s="72" t="s">
        <v>2909</v>
      </c>
      <c r="K225" s="72" t="s">
        <v>469</v>
      </c>
    </row>
    <row r="226" spans="2:11" x14ac:dyDescent="0.25">
      <c r="B226" s="4"/>
      <c r="C226" s="76"/>
      <c r="D226" s="76">
        <v>223</v>
      </c>
      <c r="E226" s="4">
        <v>2</v>
      </c>
      <c r="F226" s="13" t="s">
        <v>130</v>
      </c>
      <c r="G226" s="4" t="s">
        <v>3</v>
      </c>
      <c r="H226" s="82" t="s">
        <v>3507</v>
      </c>
      <c r="I226" s="72" t="s">
        <v>677</v>
      </c>
      <c r="J226" s="72" t="s">
        <v>2910</v>
      </c>
      <c r="K226" s="72" t="s">
        <v>470</v>
      </c>
    </row>
    <row r="227" spans="2:11" x14ac:dyDescent="0.25">
      <c r="B227" s="4"/>
      <c r="C227" s="76"/>
      <c r="D227" s="76">
        <v>224</v>
      </c>
      <c r="E227" s="4">
        <v>2</v>
      </c>
      <c r="F227" s="13" t="s">
        <v>131</v>
      </c>
      <c r="G227" s="4" t="s">
        <v>3</v>
      </c>
      <c r="H227" s="82" t="s">
        <v>3508</v>
      </c>
      <c r="I227" s="72" t="s">
        <v>716</v>
      </c>
      <c r="J227" s="72" t="s">
        <v>2911</v>
      </c>
      <c r="K227" s="72" t="s">
        <v>471</v>
      </c>
    </row>
    <row r="228" spans="2:11" x14ac:dyDescent="0.25">
      <c r="B228" s="4"/>
      <c r="C228" s="76"/>
      <c r="D228" s="76">
        <v>225</v>
      </c>
      <c r="E228" s="4">
        <v>2</v>
      </c>
      <c r="F228" s="13" t="s">
        <v>132</v>
      </c>
      <c r="G228" s="4" t="s">
        <v>3</v>
      </c>
      <c r="H228" s="82" t="s">
        <v>3509</v>
      </c>
      <c r="I228" s="72" t="s">
        <v>596</v>
      </c>
      <c r="J228" s="72" t="s">
        <v>2903</v>
      </c>
      <c r="K228" s="72" t="s">
        <v>472</v>
      </c>
    </row>
    <row r="229" spans="2:11" x14ac:dyDescent="0.25">
      <c r="B229" s="4"/>
      <c r="C229" s="76"/>
      <c r="D229" s="76">
        <v>226</v>
      </c>
      <c r="E229" s="4">
        <v>2</v>
      </c>
      <c r="F229" s="13" t="s">
        <v>133</v>
      </c>
      <c r="G229" s="4" t="s">
        <v>3</v>
      </c>
      <c r="H229" s="82" t="s">
        <v>3510</v>
      </c>
      <c r="I229" s="72" t="s">
        <v>717</v>
      </c>
      <c r="J229" s="72" t="s">
        <v>2912</v>
      </c>
      <c r="K229" s="72" t="s">
        <v>298</v>
      </c>
    </row>
    <row r="230" spans="2:11" x14ac:dyDescent="0.25">
      <c r="B230" s="4"/>
      <c r="C230" s="76"/>
      <c r="D230" s="76">
        <v>227</v>
      </c>
      <c r="E230" s="4">
        <v>2</v>
      </c>
      <c r="F230" s="13" t="s">
        <v>134</v>
      </c>
      <c r="G230" s="4" t="s">
        <v>3</v>
      </c>
      <c r="H230" s="82" t="s">
        <v>3511</v>
      </c>
      <c r="I230" s="72" t="s">
        <v>718</v>
      </c>
      <c r="J230" s="72" t="s">
        <v>2913</v>
      </c>
      <c r="K230" s="72" t="s">
        <v>473</v>
      </c>
    </row>
    <row r="231" spans="2:11" x14ac:dyDescent="0.25">
      <c r="B231" s="4"/>
      <c r="C231" s="76"/>
      <c r="D231" s="76">
        <v>228</v>
      </c>
      <c r="E231" s="4">
        <v>2</v>
      </c>
      <c r="F231" s="13" t="s">
        <v>135</v>
      </c>
      <c r="G231" s="4" t="s">
        <v>3</v>
      </c>
      <c r="H231" s="82" t="s">
        <v>3512</v>
      </c>
      <c r="I231" s="72" t="s">
        <v>6</v>
      </c>
      <c r="J231" s="72" t="s">
        <v>2819</v>
      </c>
      <c r="K231" s="72" t="s">
        <v>472</v>
      </c>
    </row>
    <row r="232" spans="2:11" x14ac:dyDescent="0.25">
      <c r="B232" s="4"/>
      <c r="C232" s="76"/>
      <c r="D232" s="76">
        <v>229</v>
      </c>
      <c r="E232" s="4">
        <v>2</v>
      </c>
      <c r="F232" s="13" t="s">
        <v>136</v>
      </c>
      <c r="G232" s="4" t="s">
        <v>3</v>
      </c>
      <c r="H232" s="82" t="s">
        <v>3513</v>
      </c>
      <c r="I232" s="72" t="s">
        <v>249</v>
      </c>
      <c r="J232" s="72" t="s">
        <v>2914</v>
      </c>
      <c r="K232" s="72" t="s">
        <v>464</v>
      </c>
    </row>
    <row r="233" spans="2:11" x14ac:dyDescent="0.25">
      <c r="B233" s="4"/>
      <c r="C233" s="76"/>
      <c r="D233" s="76">
        <v>230</v>
      </c>
      <c r="E233" s="4">
        <v>2</v>
      </c>
      <c r="F233" s="13" t="s">
        <v>137</v>
      </c>
      <c r="G233" s="4" t="s">
        <v>3</v>
      </c>
      <c r="H233" s="82" t="s">
        <v>3514</v>
      </c>
      <c r="I233" s="72" t="s">
        <v>707</v>
      </c>
      <c r="J233" s="72" t="s">
        <v>2915</v>
      </c>
      <c r="K233" s="72" t="s">
        <v>474</v>
      </c>
    </row>
    <row r="234" spans="2:11" x14ac:dyDescent="0.25">
      <c r="B234" s="4"/>
      <c r="C234" s="76"/>
      <c r="D234" s="76">
        <v>231</v>
      </c>
      <c r="E234" s="4">
        <v>2</v>
      </c>
      <c r="F234" s="13" t="s">
        <v>138</v>
      </c>
      <c r="G234" s="4" t="s">
        <v>3</v>
      </c>
      <c r="H234" s="82" t="s">
        <v>3515</v>
      </c>
      <c r="I234" s="72" t="s">
        <v>719</v>
      </c>
      <c r="J234" s="72" t="s">
        <v>2916</v>
      </c>
      <c r="K234" s="72" t="s">
        <v>475</v>
      </c>
    </row>
    <row r="235" spans="2:11" x14ac:dyDescent="0.25">
      <c r="B235" s="4"/>
      <c r="C235" s="76"/>
      <c r="D235" s="4">
        <v>232</v>
      </c>
      <c r="E235" s="4">
        <v>2</v>
      </c>
      <c r="F235" s="13" t="s">
        <v>139</v>
      </c>
      <c r="G235" s="4" t="s">
        <v>3</v>
      </c>
      <c r="H235" s="82" t="s">
        <v>3516</v>
      </c>
      <c r="I235" s="72" t="s">
        <v>720</v>
      </c>
      <c r="J235" s="72" t="s">
        <v>2917</v>
      </c>
      <c r="K235" s="72" t="s">
        <v>476</v>
      </c>
    </row>
    <row r="236" spans="2:11" x14ac:dyDescent="0.25">
      <c r="B236" s="4">
        <v>71</v>
      </c>
      <c r="C236" s="76" t="s">
        <v>1058</v>
      </c>
      <c r="D236" s="76">
        <v>233</v>
      </c>
      <c r="E236" s="4">
        <v>1</v>
      </c>
      <c r="F236" s="13"/>
      <c r="G236" s="4"/>
      <c r="H236" s="82"/>
      <c r="I236" s="72"/>
      <c r="J236" s="72"/>
      <c r="K236" s="72" t="s">
        <v>3051</v>
      </c>
    </row>
    <row r="237" spans="2:11" x14ac:dyDescent="0.25">
      <c r="B237" s="4"/>
      <c r="C237" s="76"/>
      <c r="D237" s="76">
        <v>234</v>
      </c>
      <c r="E237" s="4">
        <v>2</v>
      </c>
      <c r="F237" s="13" t="s">
        <v>138</v>
      </c>
      <c r="G237" s="4" t="s">
        <v>3</v>
      </c>
      <c r="H237" s="82" t="s">
        <v>3517</v>
      </c>
      <c r="I237" s="72" t="s">
        <v>600</v>
      </c>
      <c r="J237" s="72" t="s">
        <v>2615</v>
      </c>
      <c r="K237" s="72" t="s">
        <v>475</v>
      </c>
    </row>
    <row r="238" spans="2:11" x14ac:dyDescent="0.25">
      <c r="B238" s="4"/>
      <c r="C238" s="76"/>
      <c r="D238" s="76">
        <v>235</v>
      </c>
      <c r="E238" s="4">
        <v>2</v>
      </c>
      <c r="F238" s="13" t="s">
        <v>139</v>
      </c>
      <c r="G238" s="4" t="s">
        <v>3</v>
      </c>
      <c r="H238" s="82" t="s">
        <v>3518</v>
      </c>
      <c r="I238" s="72" t="s">
        <v>702</v>
      </c>
      <c r="J238" s="72" t="s">
        <v>2616</v>
      </c>
      <c r="K238" s="72" t="s">
        <v>476</v>
      </c>
    </row>
    <row r="239" spans="2:11" x14ac:dyDescent="0.25">
      <c r="B239" s="4"/>
      <c r="C239" s="76"/>
      <c r="D239" s="76">
        <v>236</v>
      </c>
      <c r="E239" s="4">
        <v>2</v>
      </c>
      <c r="F239" s="13" t="s">
        <v>925</v>
      </c>
      <c r="G239" s="4" t="s">
        <v>3</v>
      </c>
      <c r="H239" s="82" t="s">
        <v>3519</v>
      </c>
      <c r="I239" s="72" t="s">
        <v>2617</v>
      </c>
      <c r="J239" s="72" t="s">
        <v>2618</v>
      </c>
      <c r="K239" s="72" t="s">
        <v>504</v>
      </c>
    </row>
    <row r="240" spans="2:11" x14ac:dyDescent="0.25">
      <c r="B240" s="4"/>
      <c r="C240" s="76"/>
      <c r="D240" s="76">
        <v>237</v>
      </c>
      <c r="E240" s="4">
        <v>2</v>
      </c>
      <c r="F240" s="13" t="s">
        <v>926</v>
      </c>
      <c r="G240" s="4" t="s">
        <v>3</v>
      </c>
      <c r="H240" s="82" t="s">
        <v>3520</v>
      </c>
      <c r="I240" s="72" t="s">
        <v>2619</v>
      </c>
      <c r="J240" s="72" t="s">
        <v>2620</v>
      </c>
      <c r="K240" s="72" t="s">
        <v>2621</v>
      </c>
    </row>
    <row r="241" spans="2:11" x14ac:dyDescent="0.25">
      <c r="B241" s="4"/>
      <c r="C241" s="76"/>
      <c r="D241" s="76">
        <v>238</v>
      </c>
      <c r="E241" s="4">
        <v>2</v>
      </c>
      <c r="F241" s="13" t="s">
        <v>927</v>
      </c>
      <c r="G241" s="4" t="s">
        <v>3</v>
      </c>
      <c r="H241" s="82" t="s">
        <v>3521</v>
      </c>
      <c r="I241" s="72" t="s">
        <v>2622</v>
      </c>
      <c r="J241" s="72" t="s">
        <v>2623</v>
      </c>
      <c r="K241" s="72" t="s">
        <v>506</v>
      </c>
    </row>
    <row r="242" spans="2:11" x14ac:dyDescent="0.25">
      <c r="B242" s="4"/>
      <c r="C242" s="76"/>
      <c r="D242" s="76">
        <v>239</v>
      </c>
      <c r="E242" s="4">
        <v>2</v>
      </c>
      <c r="F242" s="13" t="s">
        <v>928</v>
      </c>
      <c r="G242" s="4" t="s">
        <v>3</v>
      </c>
      <c r="H242" s="82" t="s">
        <v>3522</v>
      </c>
      <c r="I242" s="72" t="s">
        <v>2624</v>
      </c>
      <c r="J242" s="72" t="s">
        <v>2625</v>
      </c>
      <c r="K242" s="72" t="s">
        <v>2626</v>
      </c>
    </row>
    <row r="243" spans="2:11" x14ac:dyDescent="0.25">
      <c r="B243" s="4"/>
      <c r="C243" s="76"/>
      <c r="D243" s="76">
        <v>240</v>
      </c>
      <c r="E243" s="4">
        <v>2</v>
      </c>
      <c r="F243" s="13" t="s">
        <v>929</v>
      </c>
      <c r="G243" s="4" t="s">
        <v>3</v>
      </c>
      <c r="H243" s="82" t="s">
        <v>3523</v>
      </c>
      <c r="I243" s="72" t="s">
        <v>2627</v>
      </c>
      <c r="J243" s="72" t="s">
        <v>2628</v>
      </c>
      <c r="K243" s="72" t="s">
        <v>2629</v>
      </c>
    </row>
    <row r="244" spans="2:11" x14ac:dyDescent="0.25">
      <c r="B244" s="4"/>
      <c r="C244" s="76"/>
      <c r="D244" s="4">
        <v>241</v>
      </c>
      <c r="E244" s="4">
        <v>2</v>
      </c>
      <c r="F244" s="13" t="s">
        <v>930</v>
      </c>
      <c r="G244" s="4" t="s">
        <v>3</v>
      </c>
      <c r="H244" s="82" t="s">
        <v>3524</v>
      </c>
      <c r="I244" s="72" t="s">
        <v>2630</v>
      </c>
      <c r="J244" s="72" t="s">
        <v>2631</v>
      </c>
      <c r="K244" s="72" t="s">
        <v>2632</v>
      </c>
    </row>
    <row r="245" spans="2:11" x14ac:dyDescent="0.25">
      <c r="B245" s="4">
        <v>76</v>
      </c>
      <c r="C245" s="4" t="s">
        <v>2633</v>
      </c>
      <c r="D245" s="4">
        <v>242</v>
      </c>
      <c r="E245" s="4">
        <v>1</v>
      </c>
      <c r="F245" s="13"/>
      <c r="G245" s="4"/>
      <c r="H245" s="82"/>
      <c r="I245" s="72"/>
      <c r="J245" s="72"/>
      <c r="K245" s="72" t="s">
        <v>3052</v>
      </c>
    </row>
    <row r="246" spans="2:11" x14ac:dyDescent="0.25">
      <c r="B246" s="4"/>
      <c r="C246" s="4"/>
      <c r="D246" s="4">
        <v>243</v>
      </c>
      <c r="E246" s="4">
        <v>2</v>
      </c>
      <c r="F246" s="13" t="s">
        <v>98</v>
      </c>
      <c r="G246" s="4" t="s">
        <v>3</v>
      </c>
      <c r="H246" s="82" t="s">
        <v>3525</v>
      </c>
      <c r="I246" s="72" t="s">
        <v>2634</v>
      </c>
      <c r="J246" s="72" t="s">
        <v>3161</v>
      </c>
      <c r="K246" s="72" t="s">
        <v>2635</v>
      </c>
    </row>
    <row r="247" spans="2:11" x14ac:dyDescent="0.25">
      <c r="B247" s="4"/>
      <c r="C247" s="4"/>
      <c r="D247" s="4">
        <v>244</v>
      </c>
      <c r="E247" s="4">
        <v>2</v>
      </c>
      <c r="F247" s="13" t="s">
        <v>99</v>
      </c>
      <c r="G247" s="4" t="s">
        <v>3</v>
      </c>
      <c r="H247" s="82" t="s">
        <v>3526</v>
      </c>
      <c r="I247" s="72" t="s">
        <v>308</v>
      </c>
      <c r="J247" s="72" t="s">
        <v>3162</v>
      </c>
      <c r="K247" s="72" t="s">
        <v>2636</v>
      </c>
    </row>
    <row r="248" spans="2:11" x14ac:dyDescent="0.25">
      <c r="B248" s="4"/>
      <c r="C248" s="4"/>
      <c r="D248" s="4">
        <v>245</v>
      </c>
      <c r="E248" s="4">
        <v>2</v>
      </c>
      <c r="F248" s="13" t="s">
        <v>143</v>
      </c>
      <c r="G248" s="4" t="s">
        <v>3</v>
      </c>
      <c r="H248" s="82" t="s">
        <v>3298</v>
      </c>
      <c r="I248" s="72" t="s">
        <v>2829</v>
      </c>
      <c r="J248" s="72" t="s">
        <v>3163</v>
      </c>
      <c r="K248" s="72" t="s">
        <v>2830</v>
      </c>
    </row>
    <row r="249" spans="2:11" x14ac:dyDescent="0.25">
      <c r="B249" s="4"/>
      <c r="C249" s="4"/>
      <c r="D249" s="4">
        <v>246</v>
      </c>
      <c r="E249" s="4">
        <v>2</v>
      </c>
      <c r="F249" s="13" t="s">
        <v>144</v>
      </c>
      <c r="G249" s="4" t="s">
        <v>3</v>
      </c>
      <c r="H249" s="82" t="s">
        <v>3527</v>
      </c>
      <c r="I249" s="72" t="s">
        <v>812</v>
      </c>
      <c r="J249" s="72" t="s">
        <v>3164</v>
      </c>
      <c r="K249" s="72" t="s">
        <v>476</v>
      </c>
    </row>
    <row r="250" spans="2:11" x14ac:dyDescent="0.25">
      <c r="B250" s="4"/>
      <c r="C250" s="4"/>
      <c r="D250" s="4">
        <v>247</v>
      </c>
      <c r="E250" s="4">
        <v>2</v>
      </c>
      <c r="F250" s="13" t="s">
        <v>145</v>
      </c>
      <c r="G250" s="4" t="s">
        <v>3</v>
      </c>
      <c r="H250" s="82" t="s">
        <v>3528</v>
      </c>
      <c r="I250" s="72" t="s">
        <v>2637</v>
      </c>
      <c r="J250" s="72" t="s">
        <v>3165</v>
      </c>
      <c r="K250" s="72" t="s">
        <v>2638</v>
      </c>
    </row>
    <row r="251" spans="2:11" x14ac:dyDescent="0.25">
      <c r="B251" s="4"/>
      <c r="C251" s="4"/>
      <c r="D251" s="4">
        <v>248</v>
      </c>
      <c r="E251" s="4">
        <v>2</v>
      </c>
      <c r="F251" s="13" t="s">
        <v>146</v>
      </c>
      <c r="G251" s="4" t="s">
        <v>3</v>
      </c>
      <c r="H251" s="82" t="s">
        <v>3529</v>
      </c>
      <c r="I251" s="72" t="s">
        <v>680</v>
      </c>
      <c r="J251" s="72" t="s">
        <v>2909</v>
      </c>
      <c r="K251" s="72" t="s">
        <v>2639</v>
      </c>
    </row>
    <row r="252" spans="2:11" x14ac:dyDescent="0.25">
      <c r="B252" s="4"/>
      <c r="C252" s="4"/>
      <c r="D252" s="4">
        <v>249</v>
      </c>
      <c r="E252" s="4">
        <v>2</v>
      </c>
      <c r="F252" s="13" t="s">
        <v>84</v>
      </c>
      <c r="G252" s="4" t="s">
        <v>3</v>
      </c>
      <c r="H252" s="82" t="s">
        <v>3530</v>
      </c>
      <c r="I252" s="72" t="s">
        <v>755</v>
      </c>
      <c r="J252" s="72" t="s">
        <v>3166</v>
      </c>
      <c r="K252" s="72" t="s">
        <v>476</v>
      </c>
    </row>
    <row r="253" spans="2:11" x14ac:dyDescent="0.25">
      <c r="B253" s="4"/>
      <c r="C253" s="4"/>
      <c r="D253" s="4">
        <v>250</v>
      </c>
      <c r="E253" s="4">
        <v>2</v>
      </c>
      <c r="F253" s="13" t="s">
        <v>85</v>
      </c>
      <c r="G253" s="4" t="s">
        <v>3</v>
      </c>
      <c r="H253" s="82" t="s">
        <v>3531</v>
      </c>
      <c r="I253" s="72" t="s">
        <v>756</v>
      </c>
      <c r="J253" s="72" t="s">
        <v>2918</v>
      </c>
      <c r="K253" s="72" t="s">
        <v>504</v>
      </c>
    </row>
    <row r="254" spans="2:11" x14ac:dyDescent="0.25">
      <c r="B254" s="4"/>
      <c r="C254" s="4"/>
      <c r="D254" s="4">
        <v>251</v>
      </c>
      <c r="E254" s="4">
        <v>2</v>
      </c>
      <c r="F254" s="13" t="s">
        <v>86</v>
      </c>
      <c r="G254" s="4" t="s">
        <v>3</v>
      </c>
      <c r="H254" s="82" t="s">
        <v>3532</v>
      </c>
      <c r="I254" s="72" t="s">
        <v>757</v>
      </c>
      <c r="J254" s="72" t="s">
        <v>2919</v>
      </c>
      <c r="K254" s="72" t="s">
        <v>505</v>
      </c>
    </row>
    <row r="255" spans="2:11" x14ac:dyDescent="0.25">
      <c r="B255" s="4"/>
      <c r="C255" s="4"/>
      <c r="D255" s="4">
        <v>252</v>
      </c>
      <c r="E255" s="4">
        <v>2</v>
      </c>
      <c r="F255" s="13" t="s">
        <v>87</v>
      </c>
      <c r="G255" s="4" t="s">
        <v>3</v>
      </c>
      <c r="H255" s="82" t="s">
        <v>3533</v>
      </c>
      <c r="I255" s="72" t="s">
        <v>758</v>
      </c>
      <c r="J255" s="72" t="s">
        <v>2920</v>
      </c>
      <c r="K255" s="72" t="s">
        <v>506</v>
      </c>
    </row>
    <row r="256" spans="2:11" x14ac:dyDescent="0.25">
      <c r="B256" s="4"/>
      <c r="C256" s="4"/>
      <c r="D256" s="4">
        <v>253</v>
      </c>
      <c r="E256" s="4">
        <v>2</v>
      </c>
      <c r="F256" s="13" t="s">
        <v>88</v>
      </c>
      <c r="G256" s="4" t="s">
        <v>3</v>
      </c>
      <c r="H256" s="82" t="s">
        <v>3534</v>
      </c>
      <c r="I256" s="72" t="s">
        <v>759</v>
      </c>
      <c r="J256" s="72" t="s">
        <v>2921</v>
      </c>
      <c r="K256" s="72" t="s">
        <v>507</v>
      </c>
    </row>
    <row r="257" spans="2:11" x14ac:dyDescent="0.25">
      <c r="B257" s="4"/>
      <c r="C257" s="4"/>
      <c r="D257" s="4">
        <v>254</v>
      </c>
      <c r="E257" s="4">
        <v>2</v>
      </c>
      <c r="F257" s="13" t="s">
        <v>89</v>
      </c>
      <c r="G257" s="4" t="s">
        <v>3</v>
      </c>
      <c r="H257" s="82" t="s">
        <v>3535</v>
      </c>
      <c r="I257" s="72" t="s">
        <v>760</v>
      </c>
      <c r="J257" s="72" t="s">
        <v>2922</v>
      </c>
      <c r="K257" s="72" t="s">
        <v>508</v>
      </c>
    </row>
    <row r="258" spans="2:11" x14ac:dyDescent="0.25">
      <c r="B258" s="4"/>
      <c r="C258" s="4"/>
      <c r="D258" s="4">
        <v>255</v>
      </c>
      <c r="E258" s="4">
        <v>2</v>
      </c>
      <c r="F258" s="13" t="s">
        <v>917</v>
      </c>
      <c r="G258" s="4" t="s">
        <v>3</v>
      </c>
      <c r="H258" s="82" t="s">
        <v>3536</v>
      </c>
      <c r="I258" s="72" t="s">
        <v>761</v>
      </c>
      <c r="J258" s="72" t="s">
        <v>2923</v>
      </c>
      <c r="K258" s="72" t="s">
        <v>509</v>
      </c>
    </row>
    <row r="259" spans="2:11" x14ac:dyDescent="0.25">
      <c r="B259" s="4"/>
      <c r="C259" s="4"/>
      <c r="D259" s="4">
        <v>256</v>
      </c>
      <c r="E259" s="4">
        <v>2</v>
      </c>
      <c r="F259" s="13" t="s">
        <v>918</v>
      </c>
      <c r="G259" s="4" t="s">
        <v>3</v>
      </c>
      <c r="H259" s="82" t="s">
        <v>3537</v>
      </c>
      <c r="I259" s="72" t="s">
        <v>762</v>
      </c>
      <c r="J259" s="72" t="s">
        <v>2924</v>
      </c>
      <c r="K259" s="72" t="s">
        <v>510</v>
      </c>
    </row>
    <row r="260" spans="2:11" x14ac:dyDescent="0.25">
      <c r="B260" s="4"/>
      <c r="C260" s="4"/>
      <c r="D260" s="4">
        <v>257</v>
      </c>
      <c r="E260" s="4">
        <v>2</v>
      </c>
      <c r="F260" s="13" t="s">
        <v>919</v>
      </c>
      <c r="G260" s="4" t="s">
        <v>3</v>
      </c>
      <c r="H260" s="82" t="s">
        <v>3538</v>
      </c>
      <c r="I260" s="72" t="s">
        <v>763</v>
      </c>
      <c r="J260" s="72" t="s">
        <v>2925</v>
      </c>
      <c r="K260" s="72" t="s">
        <v>511</v>
      </c>
    </row>
    <row r="261" spans="2:11" x14ac:dyDescent="0.25">
      <c r="B261" s="4"/>
      <c r="C261" s="4"/>
      <c r="D261" s="4">
        <v>258</v>
      </c>
      <c r="E261" s="4">
        <v>2</v>
      </c>
      <c r="F261" s="13" t="s">
        <v>920</v>
      </c>
      <c r="G261" s="4" t="s">
        <v>3</v>
      </c>
      <c r="H261" s="82" t="s">
        <v>3539</v>
      </c>
      <c r="I261" s="72" t="s">
        <v>764</v>
      </c>
      <c r="J261" s="72" t="s">
        <v>2926</v>
      </c>
      <c r="K261" s="72" t="s">
        <v>512</v>
      </c>
    </row>
    <row r="262" spans="2:11" x14ac:dyDescent="0.25">
      <c r="B262" s="4">
        <v>86</v>
      </c>
      <c r="C262" s="76" t="s">
        <v>905</v>
      </c>
      <c r="D262" s="76">
        <v>259</v>
      </c>
      <c r="E262" s="4">
        <v>1</v>
      </c>
      <c r="F262" s="13"/>
      <c r="G262" s="4"/>
      <c r="H262" s="82"/>
      <c r="I262" s="72"/>
      <c r="J262" s="72"/>
      <c r="K262" s="72" t="s">
        <v>3053</v>
      </c>
    </row>
    <row r="263" spans="2:11" x14ac:dyDescent="0.25">
      <c r="B263" s="4"/>
      <c r="C263" s="76"/>
      <c r="D263" s="76">
        <v>260</v>
      </c>
      <c r="E263" s="4">
        <v>2</v>
      </c>
      <c r="F263" s="13" t="s">
        <v>149</v>
      </c>
      <c r="G263" s="4" t="s">
        <v>3</v>
      </c>
      <c r="H263" s="82" t="s">
        <v>3299</v>
      </c>
      <c r="I263" s="72" t="s">
        <v>2640</v>
      </c>
      <c r="J263" s="72" t="s">
        <v>3167</v>
      </c>
      <c r="K263" s="72" t="s">
        <v>261</v>
      </c>
    </row>
    <row r="264" spans="2:11" x14ac:dyDescent="0.25">
      <c r="B264" s="4"/>
      <c r="C264" s="76"/>
      <c r="D264" s="4">
        <v>261</v>
      </c>
      <c r="E264" s="4">
        <v>2</v>
      </c>
      <c r="F264" s="13" t="s">
        <v>84</v>
      </c>
      <c r="G264" s="4" t="s">
        <v>3</v>
      </c>
      <c r="H264" s="82" t="s">
        <v>642</v>
      </c>
      <c r="I264" s="72" t="s">
        <v>592</v>
      </c>
      <c r="J264" s="72" t="s">
        <v>2927</v>
      </c>
      <c r="K264" s="72" t="s">
        <v>266</v>
      </c>
    </row>
    <row r="265" spans="2:11" x14ac:dyDescent="0.25">
      <c r="B265" s="4">
        <v>91</v>
      </c>
      <c r="C265" s="76" t="s">
        <v>915</v>
      </c>
      <c r="D265" s="76">
        <v>262</v>
      </c>
      <c r="E265" s="4">
        <v>1</v>
      </c>
      <c r="F265" s="13"/>
      <c r="G265" s="4"/>
      <c r="H265" s="82"/>
      <c r="I265" s="72"/>
      <c r="J265" s="72"/>
      <c r="K265" s="72" t="s">
        <v>3054</v>
      </c>
    </row>
    <row r="266" spans="2:11" x14ac:dyDescent="0.25">
      <c r="B266" s="4"/>
      <c r="C266" s="76"/>
      <c r="D266" s="76">
        <v>263</v>
      </c>
      <c r="E266" s="4">
        <v>2</v>
      </c>
      <c r="F266" s="13" t="s">
        <v>931</v>
      </c>
      <c r="G266" s="4"/>
      <c r="H266" s="82" t="s">
        <v>3540</v>
      </c>
      <c r="I266" s="72" t="s">
        <v>2641</v>
      </c>
      <c r="J266" s="72" t="s">
        <v>2642</v>
      </c>
      <c r="K266" s="72" t="s">
        <v>269</v>
      </c>
    </row>
    <row r="267" spans="2:11" x14ac:dyDescent="0.25">
      <c r="B267" s="4"/>
      <c r="C267" s="76"/>
      <c r="D267" s="76">
        <v>264</v>
      </c>
      <c r="E267" s="4">
        <v>2</v>
      </c>
      <c r="F267" s="13" t="s">
        <v>932</v>
      </c>
      <c r="G267" s="4"/>
      <c r="H267" s="82" t="s">
        <v>3541</v>
      </c>
      <c r="I267" s="72" t="s">
        <v>2643</v>
      </c>
      <c r="J267" s="72" t="s">
        <v>2644</v>
      </c>
      <c r="K267" s="72" t="s">
        <v>276</v>
      </c>
    </row>
    <row r="268" spans="2:11" x14ac:dyDescent="0.25">
      <c r="B268" s="4"/>
      <c r="C268" s="76"/>
      <c r="D268" s="76">
        <v>265</v>
      </c>
      <c r="E268" s="4">
        <v>2</v>
      </c>
      <c r="F268" s="13" t="s">
        <v>933</v>
      </c>
      <c r="G268" s="4"/>
      <c r="H268" s="82" t="s">
        <v>3542</v>
      </c>
      <c r="I268" s="72" t="s">
        <v>2645</v>
      </c>
      <c r="J268" s="72" t="s">
        <v>2646</v>
      </c>
      <c r="K268" s="72" t="s">
        <v>300</v>
      </c>
    </row>
    <row r="269" spans="2:11" x14ac:dyDescent="0.25">
      <c r="B269" s="4"/>
      <c r="C269" s="76"/>
      <c r="D269" s="76">
        <v>266</v>
      </c>
      <c r="E269" s="4">
        <v>2</v>
      </c>
      <c r="F269" s="13" t="s">
        <v>934</v>
      </c>
      <c r="G269" s="4"/>
      <c r="H269" s="82" t="s">
        <v>3543</v>
      </c>
      <c r="I269" s="72" t="s">
        <v>2647</v>
      </c>
      <c r="J269" s="72" t="s">
        <v>2648</v>
      </c>
      <c r="K269" s="72" t="s">
        <v>2649</v>
      </c>
    </row>
    <row r="270" spans="2:11" x14ac:dyDescent="0.25">
      <c r="B270" s="4"/>
      <c r="C270" s="76"/>
      <c r="D270" s="76">
        <v>267</v>
      </c>
      <c r="E270" s="4">
        <v>2</v>
      </c>
      <c r="F270" s="13" t="s">
        <v>935</v>
      </c>
      <c r="G270" s="4"/>
      <c r="H270" s="82" t="s">
        <v>3544</v>
      </c>
      <c r="I270" s="72" t="s">
        <v>2650</v>
      </c>
      <c r="J270" s="72" t="s">
        <v>2651</v>
      </c>
      <c r="K270" s="72" t="s">
        <v>274</v>
      </c>
    </row>
    <row r="271" spans="2:11" x14ac:dyDescent="0.25">
      <c r="B271" s="4"/>
      <c r="C271" s="76"/>
      <c r="D271" s="76">
        <v>268</v>
      </c>
      <c r="E271" s="4">
        <v>2</v>
      </c>
      <c r="F271" s="13" t="s">
        <v>936</v>
      </c>
      <c r="G271" s="4"/>
      <c r="H271" s="82" t="s">
        <v>3545</v>
      </c>
      <c r="I271" s="72" t="s">
        <v>2652</v>
      </c>
      <c r="J271" s="72" t="s">
        <v>2653</v>
      </c>
      <c r="K271" s="72" t="s">
        <v>297</v>
      </c>
    </row>
    <row r="272" spans="2:11" x14ac:dyDescent="0.25">
      <c r="B272" s="4"/>
      <c r="C272" s="76"/>
      <c r="D272" s="76">
        <v>269</v>
      </c>
      <c r="E272" s="4">
        <v>2</v>
      </c>
      <c r="F272" s="13" t="s">
        <v>937</v>
      </c>
      <c r="G272" s="4"/>
      <c r="H272" s="82" t="s">
        <v>3546</v>
      </c>
      <c r="I272" s="72" t="s">
        <v>2654</v>
      </c>
      <c r="J272" s="72" t="s">
        <v>2655</v>
      </c>
      <c r="K272" s="72" t="s">
        <v>275</v>
      </c>
    </row>
    <row r="273" spans="2:11" x14ac:dyDescent="0.25">
      <c r="B273" s="4"/>
      <c r="C273" s="76"/>
      <c r="D273" s="4">
        <v>270</v>
      </c>
      <c r="E273" s="4">
        <v>2</v>
      </c>
      <c r="F273" s="13" t="s">
        <v>938</v>
      </c>
      <c r="G273" s="4"/>
      <c r="H273" s="82" t="s">
        <v>3547</v>
      </c>
      <c r="I273" s="72" t="s">
        <v>2656</v>
      </c>
      <c r="J273" s="72" t="s">
        <v>2657</v>
      </c>
      <c r="K273" s="72" t="s">
        <v>2658</v>
      </c>
    </row>
    <row r="274" spans="2:11" x14ac:dyDescent="0.25">
      <c r="B274" s="4">
        <v>96</v>
      </c>
      <c r="C274" s="76" t="s">
        <v>914</v>
      </c>
      <c r="D274" s="76">
        <v>271</v>
      </c>
      <c r="E274" s="4">
        <v>1</v>
      </c>
      <c r="F274" s="13"/>
      <c r="G274" s="4"/>
      <c r="H274" s="82"/>
      <c r="I274" s="72"/>
      <c r="J274" s="72"/>
      <c r="K274" s="72" t="s">
        <v>3055</v>
      </c>
    </row>
    <row r="275" spans="2:11" x14ac:dyDescent="0.25">
      <c r="B275" s="4"/>
      <c r="C275" s="76"/>
      <c r="D275" s="76">
        <v>272</v>
      </c>
      <c r="E275" s="4">
        <v>2</v>
      </c>
      <c r="F275" s="13" t="s">
        <v>934</v>
      </c>
      <c r="G275" s="4"/>
      <c r="H275" s="82" t="s">
        <v>3548</v>
      </c>
      <c r="I275" s="72" t="s">
        <v>692</v>
      </c>
      <c r="J275" s="72" t="s">
        <v>2648</v>
      </c>
      <c r="K275" s="72" t="s">
        <v>2659</v>
      </c>
    </row>
    <row r="276" spans="2:11" x14ac:dyDescent="0.25">
      <c r="B276" s="4"/>
      <c r="C276" s="76"/>
      <c r="D276" s="76">
        <v>273</v>
      </c>
      <c r="E276" s="4">
        <v>2</v>
      </c>
      <c r="F276" s="13" t="s">
        <v>935</v>
      </c>
      <c r="G276" s="4"/>
      <c r="H276" s="82" t="s">
        <v>3549</v>
      </c>
      <c r="I276" s="72" t="s">
        <v>703</v>
      </c>
      <c r="J276" s="72" t="s">
        <v>2651</v>
      </c>
      <c r="K276" s="72" t="s">
        <v>281</v>
      </c>
    </row>
    <row r="277" spans="2:11" x14ac:dyDescent="0.25">
      <c r="B277" s="4"/>
      <c r="C277" s="76"/>
      <c r="D277" s="4">
        <v>274</v>
      </c>
      <c r="E277" s="4">
        <v>2</v>
      </c>
      <c r="F277" s="13" t="s">
        <v>936</v>
      </c>
      <c r="G277" s="4"/>
      <c r="H277" s="82" t="s">
        <v>3550</v>
      </c>
      <c r="I277" s="72" t="s">
        <v>2660</v>
      </c>
      <c r="J277" s="72" t="s">
        <v>2653</v>
      </c>
      <c r="K277" s="72" t="s">
        <v>235</v>
      </c>
    </row>
    <row r="278" spans="2:11" x14ac:dyDescent="0.25">
      <c r="B278" s="4">
        <v>101</v>
      </c>
      <c r="C278" s="76" t="s">
        <v>20</v>
      </c>
      <c r="D278" s="76">
        <v>275</v>
      </c>
      <c r="E278" s="4">
        <v>1</v>
      </c>
      <c r="F278" s="13"/>
      <c r="G278" s="4"/>
      <c r="H278" s="82"/>
      <c r="I278" s="72"/>
      <c r="J278" s="72"/>
      <c r="K278" s="72" t="s">
        <v>3056</v>
      </c>
    </row>
    <row r="279" spans="2:11" x14ac:dyDescent="0.25">
      <c r="B279" s="4"/>
      <c r="C279" s="76"/>
      <c r="D279" s="76">
        <v>276</v>
      </c>
      <c r="E279" s="4">
        <v>2</v>
      </c>
      <c r="F279" s="13" t="s">
        <v>40</v>
      </c>
      <c r="G279" s="4" t="s">
        <v>3</v>
      </c>
      <c r="H279" s="82" t="s">
        <v>3551</v>
      </c>
      <c r="I279" s="72" t="s">
        <v>2661</v>
      </c>
      <c r="J279" s="72" t="s">
        <v>3168</v>
      </c>
      <c r="K279" s="72" t="s">
        <v>3060</v>
      </c>
    </row>
    <row r="280" spans="2:11" x14ac:dyDescent="0.25">
      <c r="B280" s="4"/>
      <c r="C280" s="76"/>
      <c r="D280" s="76">
        <v>277</v>
      </c>
      <c r="E280" s="4">
        <v>2</v>
      </c>
      <c r="F280" s="13" t="s">
        <v>41</v>
      </c>
      <c r="G280" s="4" t="s">
        <v>3</v>
      </c>
      <c r="H280" s="82" t="s">
        <v>3552</v>
      </c>
      <c r="I280" s="72" t="s">
        <v>250</v>
      </c>
      <c r="J280" s="72" t="s">
        <v>2928</v>
      </c>
      <c r="K280" s="72" t="s">
        <v>380</v>
      </c>
    </row>
    <row r="281" spans="2:11" x14ac:dyDescent="0.25">
      <c r="B281" s="4"/>
      <c r="C281" s="76"/>
      <c r="D281" s="76">
        <v>278</v>
      </c>
      <c r="E281" s="4">
        <v>2</v>
      </c>
      <c r="F281" s="13" t="s">
        <v>42</v>
      </c>
      <c r="G281" s="4" t="s">
        <v>3</v>
      </c>
      <c r="H281" s="82" t="s">
        <v>3553</v>
      </c>
      <c r="I281" s="72" t="s">
        <v>251</v>
      </c>
      <c r="J281" s="72" t="s">
        <v>2929</v>
      </c>
      <c r="K281" s="72" t="s">
        <v>513</v>
      </c>
    </row>
    <row r="282" spans="2:11" x14ac:dyDescent="0.25">
      <c r="B282" s="4"/>
      <c r="C282" s="76"/>
      <c r="D282" s="76">
        <v>279</v>
      </c>
      <c r="E282" s="4">
        <v>2</v>
      </c>
      <c r="F282" s="13" t="s">
        <v>44</v>
      </c>
      <c r="G282" s="4" t="s">
        <v>3</v>
      </c>
      <c r="H282" s="82" t="s">
        <v>3554</v>
      </c>
      <c r="I282" s="72" t="s">
        <v>252</v>
      </c>
      <c r="J282" s="72" t="s">
        <v>2930</v>
      </c>
      <c r="K282" s="72" t="s">
        <v>3169</v>
      </c>
    </row>
    <row r="283" spans="2:11" x14ac:dyDescent="0.25">
      <c r="B283" s="4"/>
      <c r="C283" s="76"/>
      <c r="D283" s="76">
        <v>280</v>
      </c>
      <c r="E283" s="4">
        <v>2</v>
      </c>
      <c r="F283" s="13" t="s">
        <v>45</v>
      </c>
      <c r="G283" s="4" t="s">
        <v>3</v>
      </c>
      <c r="H283" s="82" t="s">
        <v>3555</v>
      </c>
      <c r="I283" s="72" t="s">
        <v>253</v>
      </c>
      <c r="J283" s="72" t="s">
        <v>2931</v>
      </c>
      <c r="K283" s="72" t="s">
        <v>514</v>
      </c>
    </row>
    <row r="284" spans="2:11" x14ac:dyDescent="0.25">
      <c r="B284" s="4"/>
      <c r="C284" s="76"/>
      <c r="D284" s="4">
        <v>281</v>
      </c>
      <c r="E284" s="4">
        <v>2</v>
      </c>
      <c r="F284" s="13" t="s">
        <v>46</v>
      </c>
      <c r="G284" s="4" t="s">
        <v>3</v>
      </c>
      <c r="H284" s="82" t="s">
        <v>3556</v>
      </c>
      <c r="I284" s="72" t="s">
        <v>254</v>
      </c>
      <c r="J284" s="72" t="s">
        <v>2932</v>
      </c>
      <c r="K284" s="72" t="s">
        <v>481</v>
      </c>
    </row>
    <row r="285" spans="2:11" x14ac:dyDescent="0.25">
      <c r="B285" s="4">
        <v>106</v>
      </c>
      <c r="C285" s="76" t="s">
        <v>875</v>
      </c>
      <c r="D285" s="76">
        <v>282</v>
      </c>
      <c r="E285" s="4">
        <v>1</v>
      </c>
      <c r="F285" s="13"/>
      <c r="G285" s="4"/>
      <c r="H285" s="82"/>
      <c r="I285" s="72"/>
      <c r="J285" s="72"/>
      <c r="K285" s="72" t="s">
        <v>3057</v>
      </c>
    </row>
    <row r="286" spans="2:11" x14ac:dyDescent="0.25">
      <c r="B286" s="4"/>
      <c r="C286" s="76"/>
      <c r="D286" s="76">
        <v>283</v>
      </c>
      <c r="E286" s="4">
        <v>2</v>
      </c>
      <c r="F286" s="13" t="s">
        <v>939</v>
      </c>
      <c r="G286" s="4" t="s">
        <v>2662</v>
      </c>
      <c r="H286" s="82" t="s">
        <v>3122</v>
      </c>
      <c r="I286" s="72"/>
      <c r="J286" s="72"/>
      <c r="K286" s="72" t="s">
        <v>939</v>
      </c>
    </row>
    <row r="287" spans="2:11" x14ac:dyDescent="0.25">
      <c r="B287" s="4"/>
      <c r="C287" s="76"/>
      <c r="D287" s="76">
        <v>284</v>
      </c>
      <c r="E287" s="4">
        <v>2</v>
      </c>
      <c r="F287" s="13" t="s">
        <v>940</v>
      </c>
      <c r="G287" s="4" t="s">
        <v>2662</v>
      </c>
      <c r="H287" s="82" t="s">
        <v>3123</v>
      </c>
      <c r="I287" s="72"/>
      <c r="J287" s="72"/>
      <c r="K287" s="72" t="s">
        <v>940</v>
      </c>
    </row>
    <row r="288" spans="2:11" x14ac:dyDescent="0.25">
      <c r="B288" s="4"/>
      <c r="C288" s="76"/>
      <c r="D288" s="76">
        <v>285</v>
      </c>
      <c r="E288" s="4">
        <v>2</v>
      </c>
      <c r="F288" s="13" t="s">
        <v>941</v>
      </c>
      <c r="G288" s="4" t="s">
        <v>2662</v>
      </c>
      <c r="H288" s="82" t="s">
        <v>3122</v>
      </c>
      <c r="I288" s="72"/>
      <c r="J288" s="72"/>
      <c r="K288" s="72" t="s">
        <v>941</v>
      </c>
    </row>
    <row r="289" spans="2:11" x14ac:dyDescent="0.25">
      <c r="B289" s="4"/>
      <c r="C289" s="76"/>
      <c r="D289" s="76">
        <v>286</v>
      </c>
      <c r="E289" s="4">
        <v>2</v>
      </c>
      <c r="F289" s="13" t="s">
        <v>942</v>
      </c>
      <c r="G289" s="4" t="s">
        <v>2662</v>
      </c>
      <c r="H289" s="82" t="s">
        <v>3122</v>
      </c>
      <c r="I289" s="72"/>
      <c r="J289" s="72"/>
      <c r="K289" s="72" t="s">
        <v>942</v>
      </c>
    </row>
    <row r="290" spans="2:11" x14ac:dyDescent="0.25">
      <c r="B290" s="4"/>
      <c r="C290" s="76"/>
      <c r="D290" s="76">
        <v>287</v>
      </c>
      <c r="E290" s="4">
        <v>2</v>
      </c>
      <c r="F290" s="13" t="s">
        <v>943</v>
      </c>
      <c r="G290" s="4"/>
      <c r="H290" s="82" t="s">
        <v>3124</v>
      </c>
      <c r="I290" s="72"/>
      <c r="J290" s="72"/>
      <c r="K290" s="72" t="s">
        <v>2831</v>
      </c>
    </row>
    <row r="291" spans="2:11" x14ac:dyDescent="0.25">
      <c r="B291" s="4"/>
      <c r="C291" s="76"/>
      <c r="D291" s="4">
        <v>288</v>
      </c>
      <c r="E291" s="4">
        <v>2</v>
      </c>
      <c r="F291" s="13" t="s">
        <v>944</v>
      </c>
      <c r="G291" s="4"/>
      <c r="H291" s="82" t="s">
        <v>3125</v>
      </c>
      <c r="I291" s="72"/>
      <c r="J291" s="72"/>
      <c r="K291" s="72" t="s">
        <v>2832</v>
      </c>
    </row>
    <row r="292" spans="2:11" x14ac:dyDescent="0.25">
      <c r="B292" s="4">
        <v>111</v>
      </c>
      <c r="C292" s="76" t="s">
        <v>8</v>
      </c>
      <c r="D292" s="76">
        <v>289</v>
      </c>
      <c r="E292" s="4">
        <v>1</v>
      </c>
      <c r="F292" s="13"/>
      <c r="G292" s="4"/>
      <c r="H292" s="82"/>
      <c r="I292" s="72"/>
      <c r="J292" s="72"/>
      <c r="K292" s="72" t="s">
        <v>3058</v>
      </c>
    </row>
    <row r="293" spans="2:11" x14ac:dyDescent="0.25">
      <c r="B293" s="4"/>
      <c r="C293" s="76"/>
      <c r="D293" s="76">
        <v>290</v>
      </c>
      <c r="E293" s="4">
        <v>2</v>
      </c>
      <c r="F293" s="13" t="s">
        <v>65</v>
      </c>
      <c r="G293" s="4" t="s">
        <v>2</v>
      </c>
      <c r="H293" s="82" t="s">
        <v>3557</v>
      </c>
      <c r="I293" s="72" t="s">
        <v>289</v>
      </c>
      <c r="J293" s="72" t="s">
        <v>495</v>
      </c>
      <c r="K293" s="72" t="s">
        <v>2663</v>
      </c>
    </row>
    <row r="294" spans="2:11" x14ac:dyDescent="0.25">
      <c r="B294" s="4"/>
      <c r="C294" s="76"/>
      <c r="D294" s="76">
        <v>291</v>
      </c>
      <c r="E294" s="4">
        <v>2</v>
      </c>
      <c r="F294" s="13" t="s">
        <v>1028</v>
      </c>
      <c r="G294" s="4" t="s">
        <v>2</v>
      </c>
      <c r="H294" s="82" t="s">
        <v>3558</v>
      </c>
      <c r="I294" s="72" t="s">
        <v>666</v>
      </c>
      <c r="J294" s="72" t="s">
        <v>2863</v>
      </c>
      <c r="K294" s="72" t="s">
        <v>2664</v>
      </c>
    </row>
    <row r="295" spans="2:11" x14ac:dyDescent="0.25">
      <c r="B295" s="4"/>
      <c r="C295" s="76"/>
      <c r="D295" s="76">
        <v>292</v>
      </c>
      <c r="E295" s="4">
        <v>2</v>
      </c>
      <c r="F295" s="13" t="s">
        <v>69</v>
      </c>
      <c r="G295" s="4" t="s">
        <v>2</v>
      </c>
      <c r="H295" s="82" t="s">
        <v>3559</v>
      </c>
      <c r="I295" s="72" t="s">
        <v>2665</v>
      </c>
      <c r="J295" s="72" t="s">
        <v>3139</v>
      </c>
      <c r="K295" s="72" t="s">
        <v>2666</v>
      </c>
    </row>
    <row r="296" spans="2:11" x14ac:dyDescent="0.25">
      <c r="B296" s="4"/>
      <c r="C296" s="76"/>
      <c r="D296" s="76">
        <v>293</v>
      </c>
      <c r="E296" s="4">
        <v>2</v>
      </c>
      <c r="F296" s="13" t="s">
        <v>51</v>
      </c>
      <c r="G296" s="4" t="s">
        <v>2</v>
      </c>
      <c r="H296" s="82" t="s">
        <v>3560</v>
      </c>
      <c r="I296" s="72" t="s">
        <v>609</v>
      </c>
      <c r="J296" s="72" t="s">
        <v>538</v>
      </c>
      <c r="K296" s="72" t="s">
        <v>2667</v>
      </c>
    </row>
    <row r="297" spans="2:11" x14ac:dyDescent="0.25">
      <c r="B297" s="4"/>
      <c r="C297" s="76"/>
      <c r="D297" s="76">
        <v>294</v>
      </c>
      <c r="E297" s="4">
        <v>2</v>
      </c>
      <c r="F297" s="13" t="s">
        <v>945</v>
      </c>
      <c r="G297" s="4" t="s">
        <v>2</v>
      </c>
      <c r="H297" s="82" t="s">
        <v>3561</v>
      </c>
      <c r="I297" s="72" t="s">
        <v>319</v>
      </c>
      <c r="J297" s="72" t="s">
        <v>2854</v>
      </c>
      <c r="K297" s="72" t="s">
        <v>2668</v>
      </c>
    </row>
    <row r="298" spans="2:11" x14ac:dyDescent="0.25">
      <c r="B298" s="4"/>
      <c r="C298" s="76"/>
      <c r="D298" s="76">
        <v>295</v>
      </c>
      <c r="E298" s="4">
        <v>2</v>
      </c>
      <c r="F298" s="13" t="s">
        <v>1007</v>
      </c>
      <c r="G298" s="4" t="s">
        <v>2</v>
      </c>
      <c r="H298" s="82" t="s">
        <v>3562</v>
      </c>
      <c r="I298" s="72" t="s">
        <v>256</v>
      </c>
      <c r="J298" s="72" t="s">
        <v>2816</v>
      </c>
      <c r="K298" s="72" t="s">
        <v>2669</v>
      </c>
    </row>
    <row r="299" spans="2:11" x14ac:dyDescent="0.25">
      <c r="B299" s="4"/>
      <c r="C299" s="76"/>
      <c r="D299" s="76">
        <v>296</v>
      </c>
      <c r="E299" s="4">
        <v>2</v>
      </c>
      <c r="F299" s="13" t="s">
        <v>951</v>
      </c>
      <c r="G299" s="4" t="s">
        <v>2</v>
      </c>
      <c r="H299" s="82" t="s">
        <v>3563</v>
      </c>
      <c r="I299" s="72" t="s">
        <v>246</v>
      </c>
      <c r="J299" s="72" t="s">
        <v>2855</v>
      </c>
      <c r="K299" s="72" t="s">
        <v>2670</v>
      </c>
    </row>
    <row r="300" spans="2:11" x14ac:dyDescent="0.25">
      <c r="B300" s="4"/>
      <c r="C300" s="76"/>
      <c r="D300" s="76">
        <v>297</v>
      </c>
      <c r="E300" s="4">
        <v>2</v>
      </c>
      <c r="F300" s="13" t="s">
        <v>1021</v>
      </c>
      <c r="G300" s="4" t="s">
        <v>2</v>
      </c>
      <c r="H300" s="82" t="s">
        <v>3564</v>
      </c>
      <c r="I300" s="72" t="s">
        <v>294</v>
      </c>
      <c r="J300" s="72" t="s">
        <v>2865</v>
      </c>
      <c r="K300" s="72" t="s">
        <v>2669</v>
      </c>
    </row>
    <row r="301" spans="2:11" x14ac:dyDescent="0.25">
      <c r="B301" s="4"/>
      <c r="C301" s="76"/>
      <c r="D301" s="76">
        <v>298</v>
      </c>
      <c r="E301" s="4">
        <v>2</v>
      </c>
      <c r="F301" s="13" t="s">
        <v>946</v>
      </c>
      <c r="G301" s="4" t="s">
        <v>2</v>
      </c>
      <c r="H301" s="82" t="s">
        <v>3565</v>
      </c>
      <c r="I301" s="72" t="s">
        <v>610</v>
      </c>
      <c r="J301" s="72" t="s">
        <v>2855</v>
      </c>
      <c r="K301" s="72" t="s">
        <v>2671</v>
      </c>
    </row>
    <row r="302" spans="2:11" x14ac:dyDescent="0.25">
      <c r="B302" s="4"/>
      <c r="C302" s="76"/>
      <c r="D302" s="76">
        <v>299</v>
      </c>
      <c r="E302" s="4">
        <v>2</v>
      </c>
      <c r="F302" s="13" t="s">
        <v>1008</v>
      </c>
      <c r="G302" s="4" t="s">
        <v>2</v>
      </c>
      <c r="H302" s="82" t="s">
        <v>3566</v>
      </c>
      <c r="I302" s="72" t="s">
        <v>611</v>
      </c>
      <c r="J302" s="72" t="s">
        <v>2817</v>
      </c>
      <c r="K302" s="72" t="s">
        <v>2672</v>
      </c>
    </row>
    <row r="303" spans="2:11" x14ac:dyDescent="0.25">
      <c r="B303" s="4"/>
      <c r="C303" s="76"/>
      <c r="D303" s="4">
        <v>300</v>
      </c>
      <c r="E303" s="4">
        <v>2</v>
      </c>
      <c r="F303" s="13" t="s">
        <v>952</v>
      </c>
      <c r="G303" s="4" t="s">
        <v>2</v>
      </c>
      <c r="H303" s="82" t="s">
        <v>3567</v>
      </c>
      <c r="I303" s="72" t="s">
        <v>309</v>
      </c>
      <c r="J303" s="72" t="s">
        <v>2857</v>
      </c>
      <c r="K303" s="72" t="s">
        <v>2673</v>
      </c>
    </row>
    <row r="304" spans="2:11" x14ac:dyDescent="0.25">
      <c r="B304" s="4">
        <v>116</v>
      </c>
      <c r="C304" s="76" t="s">
        <v>9</v>
      </c>
      <c r="D304" s="76">
        <v>301</v>
      </c>
      <c r="E304" s="4">
        <v>1</v>
      </c>
      <c r="F304" s="13"/>
      <c r="G304" s="4"/>
      <c r="H304" s="82"/>
      <c r="I304" s="72"/>
      <c r="J304" s="72"/>
      <c r="K304" s="72" t="s">
        <v>3059</v>
      </c>
    </row>
    <row r="305" spans="2:11" x14ac:dyDescent="0.25">
      <c r="B305" s="4"/>
      <c r="C305" s="76"/>
      <c r="D305" s="76">
        <v>302</v>
      </c>
      <c r="E305" s="4">
        <v>2</v>
      </c>
      <c r="F305" s="13" t="s">
        <v>102</v>
      </c>
      <c r="G305" s="4" t="s">
        <v>3</v>
      </c>
      <c r="H305" s="82" t="s">
        <v>3568</v>
      </c>
      <c r="I305" s="72" t="s">
        <v>272</v>
      </c>
      <c r="J305" s="72" t="s">
        <v>232</v>
      </c>
      <c r="K305" s="72" t="s">
        <v>2674</v>
      </c>
    </row>
    <row r="306" spans="2:11" x14ac:dyDescent="0.25">
      <c r="B306" s="4"/>
      <c r="C306" s="76"/>
      <c r="D306" s="76">
        <v>303</v>
      </c>
      <c r="E306" s="4">
        <v>2</v>
      </c>
      <c r="F306" s="13" t="s">
        <v>94</v>
      </c>
      <c r="G306" s="4" t="s">
        <v>3</v>
      </c>
      <c r="H306" s="82" t="s">
        <v>3569</v>
      </c>
      <c r="I306" s="72" t="s">
        <v>2675</v>
      </c>
      <c r="J306" s="72" t="s">
        <v>2676</v>
      </c>
      <c r="K306" s="72" t="s">
        <v>2677</v>
      </c>
    </row>
    <row r="307" spans="2:11" x14ac:dyDescent="0.25">
      <c r="B307" s="4"/>
      <c r="C307" s="76"/>
      <c r="D307" s="76">
        <v>304</v>
      </c>
      <c r="E307" s="4">
        <v>2</v>
      </c>
      <c r="F307" s="13" t="s">
        <v>95</v>
      </c>
      <c r="G307" s="4" t="s">
        <v>3</v>
      </c>
      <c r="H307" s="82" t="s">
        <v>3570</v>
      </c>
      <c r="I307" s="72" t="s">
        <v>716</v>
      </c>
      <c r="J307" s="72" t="s">
        <v>50</v>
      </c>
      <c r="K307" s="72" t="s">
        <v>2678</v>
      </c>
    </row>
    <row r="308" spans="2:11" x14ac:dyDescent="0.25">
      <c r="B308" s="4"/>
      <c r="C308" s="76"/>
      <c r="D308" s="76">
        <v>305</v>
      </c>
      <c r="E308" s="4">
        <v>2</v>
      </c>
      <c r="F308" s="13" t="s">
        <v>96</v>
      </c>
      <c r="G308" s="4" t="s">
        <v>3</v>
      </c>
      <c r="H308" s="82" t="s">
        <v>3571</v>
      </c>
      <c r="I308" s="72" t="s">
        <v>244</v>
      </c>
      <c r="J308" s="72" t="s">
        <v>2679</v>
      </c>
      <c r="K308" s="72" t="s">
        <v>2680</v>
      </c>
    </row>
    <row r="309" spans="2:11" x14ac:dyDescent="0.25">
      <c r="B309" s="4"/>
      <c r="C309" s="76"/>
      <c r="D309" s="76">
        <v>306</v>
      </c>
      <c r="E309" s="4">
        <v>2</v>
      </c>
      <c r="F309" s="13" t="s">
        <v>97</v>
      </c>
      <c r="G309" s="4" t="s">
        <v>3</v>
      </c>
      <c r="H309" s="82" t="s">
        <v>3572</v>
      </c>
      <c r="I309" s="72" t="s">
        <v>2681</v>
      </c>
      <c r="J309" s="72" t="s">
        <v>233</v>
      </c>
      <c r="K309" s="72" t="s">
        <v>2682</v>
      </c>
    </row>
    <row r="310" spans="2:11" x14ac:dyDescent="0.25">
      <c r="B310" s="4"/>
      <c r="C310" s="76"/>
      <c r="D310" s="76">
        <v>307</v>
      </c>
      <c r="E310" s="4">
        <v>2</v>
      </c>
      <c r="F310" s="13" t="s">
        <v>98</v>
      </c>
      <c r="G310" s="4" t="s">
        <v>3</v>
      </c>
      <c r="H310" s="82" t="s">
        <v>3573</v>
      </c>
      <c r="I310" s="72" t="s">
        <v>756</v>
      </c>
      <c r="J310" s="72" t="s">
        <v>2683</v>
      </c>
      <c r="K310" s="72" t="s">
        <v>2684</v>
      </c>
    </row>
    <row r="311" spans="2:11" x14ac:dyDescent="0.25">
      <c r="B311" s="4"/>
      <c r="C311" s="76"/>
      <c r="D311" s="76">
        <v>308</v>
      </c>
      <c r="E311" s="4">
        <v>2</v>
      </c>
      <c r="F311" s="13" t="s">
        <v>99</v>
      </c>
      <c r="G311" s="4" t="s">
        <v>3</v>
      </c>
      <c r="H311" s="82" t="s">
        <v>3574</v>
      </c>
      <c r="I311" s="72" t="s">
        <v>2685</v>
      </c>
      <c r="J311" s="72" t="s">
        <v>2686</v>
      </c>
      <c r="K311" s="72" t="s">
        <v>2687</v>
      </c>
    </row>
    <row r="312" spans="2:11" x14ac:dyDescent="0.25">
      <c r="B312" s="4"/>
      <c r="C312" s="76"/>
      <c r="D312" s="76">
        <v>309</v>
      </c>
      <c r="E312" s="4">
        <v>2</v>
      </c>
      <c r="F312" s="13" t="s">
        <v>143</v>
      </c>
      <c r="G312" s="4" t="s">
        <v>3</v>
      </c>
      <c r="H312" s="82" t="s">
        <v>3575</v>
      </c>
      <c r="I312" s="72" t="s">
        <v>2688</v>
      </c>
      <c r="J312" s="72" t="s">
        <v>2689</v>
      </c>
      <c r="K312" s="72" t="s">
        <v>2690</v>
      </c>
    </row>
    <row r="313" spans="2:11" x14ac:dyDescent="0.25">
      <c r="B313" s="4"/>
      <c r="C313" s="76"/>
      <c r="D313" s="76">
        <v>310</v>
      </c>
      <c r="E313" s="4">
        <v>2</v>
      </c>
      <c r="F313" s="13" t="s">
        <v>144</v>
      </c>
      <c r="G313" s="4" t="s">
        <v>3</v>
      </c>
      <c r="H313" s="82" t="s">
        <v>3576</v>
      </c>
      <c r="I313" s="72" t="s">
        <v>2691</v>
      </c>
      <c r="J313" s="72" t="s">
        <v>2692</v>
      </c>
      <c r="K313" s="72" t="s">
        <v>2693</v>
      </c>
    </row>
    <row r="314" spans="2:11" x14ac:dyDescent="0.25">
      <c r="B314" s="4"/>
      <c r="C314" s="76"/>
      <c r="D314" s="76">
        <v>311</v>
      </c>
      <c r="E314" s="4">
        <v>2</v>
      </c>
      <c r="F314" s="13" t="s">
        <v>145</v>
      </c>
      <c r="G314" s="4" t="s">
        <v>3</v>
      </c>
      <c r="H314" s="82" t="s">
        <v>3577</v>
      </c>
      <c r="I314" s="72" t="s">
        <v>2694</v>
      </c>
      <c r="J314" s="72" t="s">
        <v>2695</v>
      </c>
      <c r="K314" s="72" t="s">
        <v>2696</v>
      </c>
    </row>
    <row r="315" spans="2:11" x14ac:dyDescent="0.25">
      <c r="B315" s="4"/>
      <c r="C315" s="76"/>
      <c r="D315" s="76">
        <v>312</v>
      </c>
      <c r="E315" s="4">
        <v>2</v>
      </c>
      <c r="F315" s="13" t="s">
        <v>146</v>
      </c>
      <c r="G315" s="4" t="s">
        <v>3</v>
      </c>
      <c r="H315" s="82" t="s">
        <v>3578</v>
      </c>
      <c r="I315" s="72" t="s">
        <v>2697</v>
      </c>
      <c r="J315" s="72" t="s">
        <v>2698</v>
      </c>
      <c r="K315" s="72" t="s">
        <v>2699</v>
      </c>
    </row>
    <row r="316" spans="2:11" x14ac:dyDescent="0.25">
      <c r="B316" s="4"/>
      <c r="C316" s="76"/>
      <c r="D316" s="76">
        <v>313</v>
      </c>
      <c r="E316" s="4">
        <v>2</v>
      </c>
      <c r="F316" s="13" t="s">
        <v>147</v>
      </c>
      <c r="G316" s="4" t="s">
        <v>3</v>
      </c>
      <c r="H316" s="82" t="s">
        <v>3579</v>
      </c>
      <c r="I316" s="72" t="s">
        <v>2700</v>
      </c>
      <c r="J316" s="72" t="s">
        <v>2701</v>
      </c>
      <c r="K316" s="72" t="s">
        <v>2702</v>
      </c>
    </row>
    <row r="317" spans="2:11" x14ac:dyDescent="0.25">
      <c r="B317" s="4"/>
      <c r="C317" s="76"/>
      <c r="D317" s="76">
        <v>314</v>
      </c>
      <c r="E317" s="4">
        <v>2</v>
      </c>
      <c r="F317" s="13" t="s">
        <v>51</v>
      </c>
      <c r="G317" s="4" t="s">
        <v>3</v>
      </c>
      <c r="H317" s="82" t="s">
        <v>3580</v>
      </c>
      <c r="I317" s="72" t="s">
        <v>604</v>
      </c>
      <c r="J317" s="72" t="s">
        <v>538</v>
      </c>
      <c r="K317" s="72" t="s">
        <v>2703</v>
      </c>
    </row>
    <row r="318" spans="2:11" x14ac:dyDescent="0.25">
      <c r="B318" s="4"/>
      <c r="C318" s="76"/>
      <c r="D318" s="76">
        <v>315</v>
      </c>
      <c r="E318" s="4">
        <v>2</v>
      </c>
      <c r="F318" s="13" t="s">
        <v>945</v>
      </c>
      <c r="G318" s="4" t="s">
        <v>4</v>
      </c>
      <c r="H318" s="82" t="s">
        <v>3581</v>
      </c>
      <c r="I318" s="72" t="s">
        <v>612</v>
      </c>
      <c r="J318" s="72" t="s">
        <v>2854</v>
      </c>
      <c r="K318" s="72" t="s">
        <v>2704</v>
      </c>
    </row>
    <row r="319" spans="2:11" x14ac:dyDescent="0.25">
      <c r="B319" s="4"/>
      <c r="C319" s="76"/>
      <c r="D319" s="76">
        <v>316</v>
      </c>
      <c r="E319" s="4">
        <v>2</v>
      </c>
      <c r="F319" s="13" t="s">
        <v>1007</v>
      </c>
      <c r="G319" s="4" t="s">
        <v>4</v>
      </c>
      <c r="H319" s="82" t="s">
        <v>3582</v>
      </c>
      <c r="I319" s="72" t="s">
        <v>613</v>
      </c>
      <c r="J319" s="72" t="s">
        <v>2816</v>
      </c>
      <c r="K319" s="72" t="s">
        <v>2705</v>
      </c>
    </row>
    <row r="320" spans="2:11" x14ac:dyDescent="0.25">
      <c r="B320" s="4"/>
      <c r="C320" s="76"/>
      <c r="D320" s="76">
        <v>317</v>
      </c>
      <c r="E320" s="4">
        <v>2</v>
      </c>
      <c r="F320" s="13" t="s">
        <v>951</v>
      </c>
      <c r="G320" s="4" t="s">
        <v>4</v>
      </c>
      <c r="H320" s="82" t="s">
        <v>3583</v>
      </c>
      <c r="I320" s="72" t="s">
        <v>614</v>
      </c>
      <c r="J320" s="72" t="s">
        <v>2855</v>
      </c>
      <c r="K320" s="72" t="s">
        <v>2706</v>
      </c>
    </row>
    <row r="321" spans="2:11" x14ac:dyDescent="0.25">
      <c r="B321" s="4"/>
      <c r="C321" s="76"/>
      <c r="D321" s="76">
        <v>318</v>
      </c>
      <c r="E321" s="4">
        <v>2</v>
      </c>
      <c r="F321" s="13" t="s">
        <v>1016</v>
      </c>
      <c r="G321" s="4" t="s">
        <v>3</v>
      </c>
      <c r="H321" s="82" t="s">
        <v>3584</v>
      </c>
      <c r="I321" s="72" t="s">
        <v>615</v>
      </c>
      <c r="J321" s="72" t="s">
        <v>2856</v>
      </c>
      <c r="K321" s="72" t="s">
        <v>2707</v>
      </c>
    </row>
    <row r="322" spans="2:11" x14ac:dyDescent="0.25">
      <c r="B322" s="4"/>
      <c r="C322" s="76"/>
      <c r="D322" s="76">
        <v>319</v>
      </c>
      <c r="E322" s="4">
        <v>2</v>
      </c>
      <c r="F322" s="13" t="s">
        <v>1017</v>
      </c>
      <c r="G322" s="4" t="s">
        <v>3</v>
      </c>
      <c r="H322" s="82" t="s">
        <v>3293</v>
      </c>
      <c r="I322" s="72" t="s">
        <v>616</v>
      </c>
      <c r="J322" s="72" t="s">
        <v>2859</v>
      </c>
      <c r="K322" s="72" t="s">
        <v>2708</v>
      </c>
    </row>
    <row r="323" spans="2:11" x14ac:dyDescent="0.25">
      <c r="B323" s="4"/>
      <c r="C323" s="76"/>
      <c r="D323" s="76">
        <v>320</v>
      </c>
      <c r="E323" s="4">
        <v>2</v>
      </c>
      <c r="F323" s="13" t="s">
        <v>1019</v>
      </c>
      <c r="G323" s="4" t="s">
        <v>3</v>
      </c>
      <c r="H323" s="82" t="s">
        <v>3585</v>
      </c>
      <c r="I323" s="72" t="s">
        <v>617</v>
      </c>
      <c r="J323" s="72" t="s">
        <v>2885</v>
      </c>
      <c r="K323" s="72" t="s">
        <v>2709</v>
      </c>
    </row>
    <row r="324" spans="2:11" x14ac:dyDescent="0.25">
      <c r="B324" s="4"/>
      <c r="C324" s="76"/>
      <c r="D324" s="76">
        <v>321</v>
      </c>
      <c r="E324" s="4">
        <v>2</v>
      </c>
      <c r="F324" s="13" t="s">
        <v>1020</v>
      </c>
      <c r="G324" s="4" t="s">
        <v>3</v>
      </c>
      <c r="H324" s="82" t="s">
        <v>3586</v>
      </c>
      <c r="I324" s="72" t="s">
        <v>618</v>
      </c>
      <c r="J324" s="72" t="s">
        <v>2886</v>
      </c>
      <c r="K324" s="72" t="s">
        <v>2710</v>
      </c>
    </row>
    <row r="325" spans="2:11" x14ac:dyDescent="0.25">
      <c r="B325" s="4"/>
      <c r="C325" s="76"/>
      <c r="D325" s="76">
        <v>322</v>
      </c>
      <c r="E325" s="4">
        <v>2</v>
      </c>
      <c r="F325" s="13" t="s">
        <v>1021</v>
      </c>
      <c r="G325" s="4" t="s">
        <v>3</v>
      </c>
      <c r="H325" s="82" t="s">
        <v>3587</v>
      </c>
      <c r="I325" s="72" t="s">
        <v>591</v>
      </c>
      <c r="J325" s="72" t="s">
        <v>2865</v>
      </c>
      <c r="K325" s="72" t="s">
        <v>2705</v>
      </c>
    </row>
    <row r="326" spans="2:11" x14ac:dyDescent="0.25">
      <c r="B326" s="4"/>
      <c r="C326" s="76"/>
      <c r="D326" s="76">
        <v>323</v>
      </c>
      <c r="E326" s="4">
        <v>2</v>
      </c>
      <c r="F326" s="13" t="s">
        <v>946</v>
      </c>
      <c r="G326" s="4" t="s">
        <v>4</v>
      </c>
      <c r="H326" s="82" t="s">
        <v>3588</v>
      </c>
      <c r="I326" s="72" t="s">
        <v>619</v>
      </c>
      <c r="J326" s="72" t="s">
        <v>2855</v>
      </c>
      <c r="K326" s="72" t="s">
        <v>2711</v>
      </c>
    </row>
    <row r="327" spans="2:11" x14ac:dyDescent="0.25">
      <c r="B327" s="4"/>
      <c r="C327" s="76"/>
      <c r="D327" s="76">
        <v>324</v>
      </c>
      <c r="E327" s="4">
        <v>2</v>
      </c>
      <c r="F327" s="13" t="s">
        <v>1008</v>
      </c>
      <c r="G327" s="4" t="s">
        <v>4</v>
      </c>
      <c r="H327" s="82" t="s">
        <v>3589</v>
      </c>
      <c r="I327" s="72" t="s">
        <v>620</v>
      </c>
      <c r="J327" s="72" t="s">
        <v>2817</v>
      </c>
      <c r="K327" s="72" t="s">
        <v>2712</v>
      </c>
    </row>
    <row r="328" spans="2:11" x14ac:dyDescent="0.25">
      <c r="B328" s="4"/>
      <c r="C328" s="76"/>
      <c r="D328" s="76">
        <v>325</v>
      </c>
      <c r="E328" s="4">
        <v>2</v>
      </c>
      <c r="F328" s="13" t="s">
        <v>952</v>
      </c>
      <c r="G328" s="4" t="s">
        <v>4</v>
      </c>
      <c r="H328" s="82" t="s">
        <v>3590</v>
      </c>
      <c r="I328" s="72" t="s">
        <v>621</v>
      </c>
      <c r="J328" s="72" t="s">
        <v>2857</v>
      </c>
      <c r="K328" s="72" t="s">
        <v>2713</v>
      </c>
    </row>
    <row r="329" spans="2:11" x14ac:dyDescent="0.25">
      <c r="B329" s="4"/>
      <c r="C329" s="76"/>
      <c r="D329" s="76">
        <v>326</v>
      </c>
      <c r="E329" s="4">
        <v>2</v>
      </c>
      <c r="F329" s="13" t="s">
        <v>1000</v>
      </c>
      <c r="G329" s="4" t="s">
        <v>3</v>
      </c>
      <c r="H329" s="82" t="s">
        <v>3591</v>
      </c>
      <c r="I329" s="72" t="s">
        <v>622</v>
      </c>
      <c r="J329" s="72" t="s">
        <v>2887</v>
      </c>
      <c r="K329" s="72" t="s">
        <v>2714</v>
      </c>
    </row>
    <row r="330" spans="2:11" x14ac:dyDescent="0.25">
      <c r="B330" s="4"/>
      <c r="C330" s="76"/>
      <c r="D330" s="76">
        <v>327</v>
      </c>
      <c r="E330" s="4">
        <v>2</v>
      </c>
      <c r="F330" s="13" t="s">
        <v>1022</v>
      </c>
      <c r="G330" s="4" t="s">
        <v>3</v>
      </c>
      <c r="H330" s="82" t="s">
        <v>3592</v>
      </c>
      <c r="I330" s="72" t="s">
        <v>623</v>
      </c>
      <c r="J330" s="72" t="s">
        <v>2862</v>
      </c>
      <c r="K330" s="72" t="s">
        <v>2715</v>
      </c>
    </row>
    <row r="331" spans="2:11" x14ac:dyDescent="0.25">
      <c r="B331" s="4"/>
      <c r="C331" s="76"/>
      <c r="D331" s="76">
        <v>328</v>
      </c>
      <c r="E331" s="4">
        <v>2</v>
      </c>
      <c r="F331" s="13" t="s">
        <v>1023</v>
      </c>
      <c r="G331" s="4" t="s">
        <v>3</v>
      </c>
      <c r="H331" s="82" t="s">
        <v>3593</v>
      </c>
      <c r="I331" s="72" t="s">
        <v>624</v>
      </c>
      <c r="J331" s="72" t="s">
        <v>2888</v>
      </c>
      <c r="K331" s="72" t="s">
        <v>2716</v>
      </c>
    </row>
    <row r="332" spans="2:11" x14ac:dyDescent="0.25">
      <c r="B332" s="4"/>
      <c r="C332" s="76"/>
      <c r="D332" s="76">
        <v>329</v>
      </c>
      <c r="E332" s="4">
        <v>2</v>
      </c>
      <c r="F332" s="13" t="s">
        <v>1024</v>
      </c>
      <c r="G332" s="4" t="s">
        <v>3</v>
      </c>
      <c r="H332" s="82" t="s">
        <v>3594</v>
      </c>
      <c r="I332" s="72" t="s">
        <v>625</v>
      </c>
      <c r="J332" s="72" t="s">
        <v>2889</v>
      </c>
      <c r="K332" s="72" t="s">
        <v>2717</v>
      </c>
    </row>
    <row r="333" spans="2:11" x14ac:dyDescent="0.25">
      <c r="B333" s="4"/>
      <c r="C333" s="76"/>
      <c r="D333" s="76">
        <v>330</v>
      </c>
      <c r="E333" s="4">
        <v>2</v>
      </c>
      <c r="F333" s="13" t="s">
        <v>947</v>
      </c>
      <c r="G333" s="4" t="s">
        <v>3</v>
      </c>
      <c r="H333" s="82" t="s">
        <v>3595</v>
      </c>
      <c r="I333" s="72" t="s">
        <v>626</v>
      </c>
      <c r="J333" s="72" t="s">
        <v>2858</v>
      </c>
      <c r="K333" s="72" t="s">
        <v>2718</v>
      </c>
    </row>
    <row r="334" spans="2:11" x14ac:dyDescent="0.25">
      <c r="B334" s="4"/>
      <c r="C334" s="76"/>
      <c r="D334" s="76">
        <v>331</v>
      </c>
      <c r="E334" s="4">
        <v>2</v>
      </c>
      <c r="F334" s="13" t="s">
        <v>948</v>
      </c>
      <c r="G334" s="4" t="s">
        <v>3</v>
      </c>
      <c r="H334" s="82" t="s">
        <v>3596</v>
      </c>
      <c r="I334" s="72" t="s">
        <v>627</v>
      </c>
      <c r="J334" s="72" t="s">
        <v>2859</v>
      </c>
      <c r="K334" s="72" t="s">
        <v>2719</v>
      </c>
    </row>
    <row r="335" spans="2:11" x14ac:dyDescent="0.25">
      <c r="B335" s="4"/>
      <c r="C335" s="76"/>
      <c r="D335" s="76">
        <v>332</v>
      </c>
      <c r="E335" s="4">
        <v>2</v>
      </c>
      <c r="F335" s="13" t="s">
        <v>949</v>
      </c>
      <c r="G335" s="4" t="s">
        <v>3</v>
      </c>
      <c r="H335" s="82" t="s">
        <v>3597</v>
      </c>
      <c r="I335" s="72" t="s">
        <v>628</v>
      </c>
      <c r="J335" s="72" t="s">
        <v>2862</v>
      </c>
      <c r="K335" s="72" t="s">
        <v>2720</v>
      </c>
    </row>
    <row r="336" spans="2:11" x14ac:dyDescent="0.25">
      <c r="B336" s="4"/>
      <c r="C336" s="76"/>
      <c r="D336" s="76">
        <v>333</v>
      </c>
      <c r="E336" s="4">
        <v>2</v>
      </c>
      <c r="F336" s="13" t="s">
        <v>1009</v>
      </c>
      <c r="G336" s="4" t="s">
        <v>3</v>
      </c>
      <c r="H336" s="82" t="s">
        <v>3598</v>
      </c>
      <c r="I336" s="72" t="s">
        <v>629</v>
      </c>
      <c r="J336" s="72" t="s">
        <v>2676</v>
      </c>
      <c r="K336" s="72" t="s">
        <v>2721</v>
      </c>
    </row>
    <row r="337" spans="2:11" x14ac:dyDescent="0.25">
      <c r="B337" s="4"/>
      <c r="C337" s="76"/>
      <c r="D337" s="76">
        <v>334</v>
      </c>
      <c r="E337" s="4">
        <v>2</v>
      </c>
      <c r="F337" s="13" t="s">
        <v>1010</v>
      </c>
      <c r="G337" s="4" t="s">
        <v>3</v>
      </c>
      <c r="H337" s="82" t="s">
        <v>3599</v>
      </c>
      <c r="I337" s="72" t="s">
        <v>630</v>
      </c>
      <c r="J337" s="72" t="s">
        <v>2869</v>
      </c>
      <c r="K337" s="72" t="s">
        <v>2722</v>
      </c>
    </row>
    <row r="338" spans="2:11" x14ac:dyDescent="0.25">
      <c r="B338" s="4"/>
      <c r="C338" s="76"/>
      <c r="D338" s="76">
        <v>335</v>
      </c>
      <c r="E338" s="4">
        <v>2</v>
      </c>
      <c r="F338" s="13" t="s">
        <v>1011</v>
      </c>
      <c r="G338" s="4" t="s">
        <v>3</v>
      </c>
      <c r="H338" s="82" t="s">
        <v>3600</v>
      </c>
      <c r="I338" s="72" t="s">
        <v>631</v>
      </c>
      <c r="J338" s="72" t="s">
        <v>2860</v>
      </c>
      <c r="K338" s="72" t="s">
        <v>2723</v>
      </c>
    </row>
    <row r="339" spans="2:11" x14ac:dyDescent="0.25">
      <c r="B339" s="4"/>
      <c r="C339" s="76"/>
      <c r="D339" s="76">
        <v>336</v>
      </c>
      <c r="E339" s="4">
        <v>2</v>
      </c>
      <c r="F339" s="13" t="s">
        <v>1012</v>
      </c>
      <c r="G339" s="4" t="s">
        <v>3</v>
      </c>
      <c r="H339" s="82" t="s">
        <v>3601</v>
      </c>
      <c r="I339" s="72" t="s">
        <v>632</v>
      </c>
      <c r="J339" s="72" t="s">
        <v>2870</v>
      </c>
      <c r="K339" s="72" t="s">
        <v>2724</v>
      </c>
    </row>
    <row r="340" spans="2:11" x14ac:dyDescent="0.25">
      <c r="B340" s="4"/>
      <c r="C340" s="76"/>
      <c r="D340" s="76">
        <v>337</v>
      </c>
      <c r="E340" s="4">
        <v>2</v>
      </c>
      <c r="F340" s="13" t="s">
        <v>1013</v>
      </c>
      <c r="G340" s="4" t="s">
        <v>3</v>
      </c>
      <c r="H340" s="82" t="s">
        <v>3602</v>
      </c>
      <c r="I340" s="72" t="s">
        <v>633</v>
      </c>
      <c r="J340" s="72" t="s">
        <v>2871</v>
      </c>
      <c r="K340" s="72" t="s">
        <v>2725</v>
      </c>
    </row>
    <row r="341" spans="2:11" x14ac:dyDescent="0.25">
      <c r="B341" s="4"/>
      <c r="C341" s="76"/>
      <c r="D341" s="76">
        <v>338</v>
      </c>
      <c r="E341" s="4">
        <v>2</v>
      </c>
      <c r="F341" s="13" t="s">
        <v>1025</v>
      </c>
      <c r="G341" s="4" t="s">
        <v>3</v>
      </c>
      <c r="H341" s="82" t="s">
        <v>3603</v>
      </c>
      <c r="I341" s="72" t="s">
        <v>634</v>
      </c>
      <c r="J341" s="72" t="s">
        <v>2872</v>
      </c>
      <c r="K341" s="72" t="s">
        <v>2726</v>
      </c>
    </row>
    <row r="342" spans="2:11" x14ac:dyDescent="0.25">
      <c r="B342" s="4"/>
      <c r="C342" s="76"/>
      <c r="D342" s="76">
        <v>339</v>
      </c>
      <c r="E342" s="4">
        <v>2</v>
      </c>
      <c r="F342" s="13" t="s">
        <v>994</v>
      </c>
      <c r="G342" s="4" t="s">
        <v>3</v>
      </c>
      <c r="H342" s="82" t="s">
        <v>3604</v>
      </c>
      <c r="I342" s="72" t="s">
        <v>635</v>
      </c>
      <c r="J342" s="72" t="s">
        <v>2873</v>
      </c>
      <c r="K342" s="72" t="s">
        <v>2727</v>
      </c>
    </row>
    <row r="343" spans="2:11" x14ac:dyDescent="0.25">
      <c r="B343" s="4"/>
      <c r="C343" s="76"/>
      <c r="D343" s="76">
        <v>340</v>
      </c>
      <c r="E343" s="4">
        <v>2</v>
      </c>
      <c r="F343" s="13" t="s">
        <v>995</v>
      </c>
      <c r="G343" s="4" t="s">
        <v>3</v>
      </c>
      <c r="H343" s="82" t="s">
        <v>3605</v>
      </c>
      <c r="I343" s="72" t="s">
        <v>636</v>
      </c>
      <c r="J343" s="72" t="s">
        <v>2874</v>
      </c>
      <c r="K343" s="72" t="s">
        <v>2728</v>
      </c>
    </row>
    <row r="344" spans="2:11" x14ac:dyDescent="0.25">
      <c r="B344" s="4"/>
      <c r="C344" s="76"/>
      <c r="D344" s="76">
        <v>341</v>
      </c>
      <c r="E344" s="4">
        <v>2</v>
      </c>
      <c r="F344" s="13" t="s">
        <v>996</v>
      </c>
      <c r="G344" s="4" t="s">
        <v>3</v>
      </c>
      <c r="H344" s="82" t="s">
        <v>3606</v>
      </c>
      <c r="I344" s="72" t="s">
        <v>637</v>
      </c>
      <c r="J344" s="72" t="s">
        <v>2875</v>
      </c>
      <c r="K344" s="72" t="s">
        <v>2729</v>
      </c>
    </row>
    <row r="345" spans="2:11" x14ac:dyDescent="0.25">
      <c r="B345" s="4"/>
      <c r="C345" s="76"/>
      <c r="D345" s="76">
        <v>342</v>
      </c>
      <c r="E345" s="4">
        <v>2</v>
      </c>
      <c r="F345" s="13" t="s">
        <v>953</v>
      </c>
      <c r="G345" s="4" t="s">
        <v>3</v>
      </c>
      <c r="H345" s="82" t="s">
        <v>3607</v>
      </c>
      <c r="I345" s="72" t="s">
        <v>638</v>
      </c>
      <c r="J345" s="72" t="s">
        <v>2861</v>
      </c>
      <c r="K345" s="72" t="s">
        <v>2730</v>
      </c>
    </row>
    <row r="346" spans="2:11" x14ac:dyDescent="0.25">
      <c r="B346" s="4"/>
      <c r="C346" s="76"/>
      <c r="D346" s="76">
        <v>343</v>
      </c>
      <c r="E346" s="4">
        <v>2</v>
      </c>
      <c r="F346" s="13" t="s">
        <v>954</v>
      </c>
      <c r="G346" s="4" t="s">
        <v>3</v>
      </c>
      <c r="H346" s="82" t="s">
        <v>3608</v>
      </c>
      <c r="I346" s="72" t="s">
        <v>639</v>
      </c>
      <c r="J346" s="72" t="s">
        <v>2862</v>
      </c>
      <c r="K346" s="72" t="s">
        <v>2731</v>
      </c>
    </row>
    <row r="347" spans="2:11" x14ac:dyDescent="0.25">
      <c r="B347" s="4"/>
      <c r="C347" s="76"/>
      <c r="D347" s="76">
        <v>344</v>
      </c>
      <c r="E347" s="4">
        <v>2</v>
      </c>
      <c r="F347" s="13" t="s">
        <v>955</v>
      </c>
      <c r="G347" s="4" t="s">
        <v>3</v>
      </c>
      <c r="H347" s="82" t="s">
        <v>3609</v>
      </c>
      <c r="I347" s="72" t="s">
        <v>640</v>
      </c>
      <c r="J347" s="72" t="s">
        <v>2847</v>
      </c>
      <c r="K347" s="72" t="s">
        <v>2732</v>
      </c>
    </row>
    <row r="348" spans="2:11" x14ac:dyDescent="0.25">
      <c r="B348" s="4"/>
      <c r="C348" s="76"/>
      <c r="D348" s="76">
        <v>345</v>
      </c>
      <c r="E348" s="4">
        <v>2</v>
      </c>
      <c r="F348" s="13" t="s">
        <v>956</v>
      </c>
      <c r="G348" s="4" t="s">
        <v>3</v>
      </c>
      <c r="H348" s="82" t="s">
        <v>3610</v>
      </c>
      <c r="I348" s="72" t="s">
        <v>641</v>
      </c>
      <c r="J348" s="72" t="s">
        <v>2880</v>
      </c>
      <c r="K348" s="72" t="s">
        <v>2733</v>
      </c>
    </row>
    <row r="349" spans="2:11" x14ac:dyDescent="0.25">
      <c r="B349" s="4"/>
      <c r="C349" s="76"/>
      <c r="D349" s="76">
        <v>346</v>
      </c>
      <c r="E349" s="4">
        <v>2</v>
      </c>
      <c r="F349" s="13" t="s">
        <v>1014</v>
      </c>
      <c r="G349" s="4" t="s">
        <v>3</v>
      </c>
      <c r="H349" s="82" t="s">
        <v>3611</v>
      </c>
      <c r="I349" s="72" t="s">
        <v>642</v>
      </c>
      <c r="J349" s="72" t="s">
        <v>2881</v>
      </c>
      <c r="K349" s="72" t="s">
        <v>2734</v>
      </c>
    </row>
    <row r="350" spans="2:11" x14ac:dyDescent="0.25">
      <c r="B350" s="4"/>
      <c r="C350" s="76"/>
      <c r="D350" s="4">
        <v>347</v>
      </c>
      <c r="E350" s="4">
        <v>2</v>
      </c>
      <c r="F350" s="13" t="s">
        <v>1015</v>
      </c>
      <c r="G350" s="4" t="s">
        <v>3</v>
      </c>
      <c r="H350" s="82" t="s">
        <v>3612</v>
      </c>
      <c r="I350" s="72" t="s">
        <v>643</v>
      </c>
      <c r="J350" s="72" t="s">
        <v>2882</v>
      </c>
      <c r="K350" s="72" t="s">
        <v>2735</v>
      </c>
    </row>
    <row r="351" spans="2:11" x14ac:dyDescent="0.25">
      <c r="B351" s="4">
        <v>121</v>
      </c>
      <c r="C351" s="76" t="s">
        <v>10</v>
      </c>
      <c r="D351" s="76">
        <v>348</v>
      </c>
      <c r="E351" s="4">
        <v>1</v>
      </c>
      <c r="F351" s="13"/>
      <c r="G351" s="4"/>
      <c r="H351" s="82"/>
      <c r="I351" s="72"/>
      <c r="J351" s="72"/>
      <c r="K351" s="72" t="s">
        <v>3062</v>
      </c>
    </row>
    <row r="352" spans="2:11" x14ac:dyDescent="0.25">
      <c r="B352" s="4"/>
      <c r="C352" s="76"/>
      <c r="D352" s="76">
        <v>349</v>
      </c>
      <c r="E352" s="4">
        <v>2</v>
      </c>
      <c r="F352" s="13" t="s">
        <v>94</v>
      </c>
      <c r="G352" s="4" t="s">
        <v>3</v>
      </c>
      <c r="H352" s="82" t="s">
        <v>3613</v>
      </c>
      <c r="I352" s="72" t="s">
        <v>2736</v>
      </c>
      <c r="J352" s="72" t="s">
        <v>2676</v>
      </c>
      <c r="K352" s="72" t="s">
        <v>2737</v>
      </c>
    </row>
    <row r="353" spans="2:11" x14ac:dyDescent="0.25">
      <c r="B353" s="4"/>
      <c r="C353" s="76"/>
      <c r="D353" s="76">
        <v>350</v>
      </c>
      <c r="E353" s="4">
        <v>2</v>
      </c>
      <c r="F353" s="13" t="s">
        <v>95</v>
      </c>
      <c r="G353" s="4" t="s">
        <v>3</v>
      </c>
      <c r="H353" s="82" t="s">
        <v>3614</v>
      </c>
      <c r="I353" s="72" t="s">
        <v>306</v>
      </c>
      <c r="J353" s="72" t="s">
        <v>2819</v>
      </c>
      <c r="K353" s="72" t="s">
        <v>2738</v>
      </c>
    </row>
    <row r="354" spans="2:11" x14ac:dyDescent="0.25">
      <c r="B354" s="4"/>
      <c r="C354" s="76"/>
      <c r="D354" s="76">
        <v>351</v>
      </c>
      <c r="E354" s="4">
        <v>2</v>
      </c>
      <c r="F354" s="13" t="s">
        <v>96</v>
      </c>
      <c r="G354" s="4" t="s">
        <v>3</v>
      </c>
      <c r="H354" s="82" t="s">
        <v>3615</v>
      </c>
      <c r="I354" s="72" t="s">
        <v>657</v>
      </c>
      <c r="J354" s="72" t="s">
        <v>2820</v>
      </c>
      <c r="K354" s="72" t="s">
        <v>2739</v>
      </c>
    </row>
    <row r="355" spans="2:11" x14ac:dyDescent="0.25">
      <c r="B355" s="4"/>
      <c r="C355" s="76"/>
      <c r="D355" s="76">
        <v>352</v>
      </c>
      <c r="E355" s="4">
        <v>2</v>
      </c>
      <c r="F355" s="13" t="s">
        <v>97</v>
      </c>
      <c r="G355" s="4" t="s">
        <v>3</v>
      </c>
      <c r="H355" s="82" t="s">
        <v>3616</v>
      </c>
      <c r="I355" s="72" t="s">
        <v>658</v>
      </c>
      <c r="J355" s="72" t="s">
        <v>2847</v>
      </c>
      <c r="K355" s="72" t="s">
        <v>2740</v>
      </c>
    </row>
    <row r="356" spans="2:11" x14ac:dyDescent="0.25">
      <c r="B356" s="4"/>
      <c r="C356" s="76"/>
      <c r="D356" s="76">
        <v>353</v>
      </c>
      <c r="E356" s="4">
        <v>2</v>
      </c>
      <c r="F356" s="13" t="s">
        <v>98</v>
      </c>
      <c r="G356" s="4" t="s">
        <v>3</v>
      </c>
      <c r="H356" s="82" t="s">
        <v>3617</v>
      </c>
      <c r="I356" s="72" t="s">
        <v>659</v>
      </c>
      <c r="J356" s="72" t="s">
        <v>2848</v>
      </c>
      <c r="K356" s="72" t="s">
        <v>2741</v>
      </c>
    </row>
    <row r="357" spans="2:11" x14ac:dyDescent="0.25">
      <c r="B357" s="4"/>
      <c r="C357" s="76"/>
      <c r="D357" s="4">
        <v>354</v>
      </c>
      <c r="E357" s="4">
        <v>2</v>
      </c>
      <c r="F357" s="13" t="s">
        <v>99</v>
      </c>
      <c r="G357" s="4" t="s">
        <v>3</v>
      </c>
      <c r="H357" s="82" t="s">
        <v>3618</v>
      </c>
      <c r="I357" s="72" t="s">
        <v>660</v>
      </c>
      <c r="J357" s="72" t="s">
        <v>2849</v>
      </c>
      <c r="K357" s="72" t="s">
        <v>2742</v>
      </c>
    </row>
    <row r="358" spans="2:11" x14ac:dyDescent="0.25">
      <c r="B358" s="4">
        <v>126</v>
      </c>
      <c r="C358" s="76" t="s">
        <v>11</v>
      </c>
      <c r="D358" s="76">
        <v>355</v>
      </c>
      <c r="E358" s="4">
        <v>1</v>
      </c>
      <c r="F358" s="13"/>
      <c r="G358" s="4"/>
      <c r="H358" s="82"/>
      <c r="I358" s="72"/>
      <c r="J358" s="72"/>
      <c r="K358" s="72" t="s">
        <v>3063</v>
      </c>
    </row>
    <row r="359" spans="2:11" x14ac:dyDescent="0.25">
      <c r="B359" s="4"/>
      <c r="C359" s="76"/>
      <c r="D359" s="4">
        <v>356</v>
      </c>
      <c r="E359" s="4">
        <v>2</v>
      </c>
      <c r="F359" s="13" t="s">
        <v>74</v>
      </c>
      <c r="G359" s="4" t="s">
        <v>3</v>
      </c>
      <c r="H359" s="82" t="s">
        <v>3619</v>
      </c>
      <c r="I359" s="72" t="s">
        <v>2743</v>
      </c>
      <c r="J359" s="72" t="s">
        <v>235</v>
      </c>
      <c r="K359" s="72" t="s">
        <v>2744</v>
      </c>
    </row>
    <row r="360" spans="2:11" x14ac:dyDescent="0.25">
      <c r="B360" s="4">
        <v>131</v>
      </c>
      <c r="C360" s="76" t="s">
        <v>12</v>
      </c>
      <c r="D360" s="76">
        <v>357</v>
      </c>
      <c r="E360" s="4">
        <v>1</v>
      </c>
      <c r="F360" s="13"/>
      <c r="G360" s="4"/>
      <c r="H360" s="82"/>
      <c r="I360" s="72"/>
      <c r="J360" s="72"/>
      <c r="K360" s="72" t="s">
        <v>3064</v>
      </c>
    </row>
    <row r="361" spans="2:11" x14ac:dyDescent="0.25">
      <c r="B361" s="4"/>
      <c r="C361" s="76"/>
      <c r="D361" s="76">
        <v>358</v>
      </c>
      <c r="E361" s="4">
        <v>2</v>
      </c>
      <c r="F361" s="13" t="s">
        <v>52</v>
      </c>
      <c r="G361" s="4" t="s">
        <v>3</v>
      </c>
      <c r="H361" s="82" t="s">
        <v>3620</v>
      </c>
      <c r="I361" s="72" t="s">
        <v>605</v>
      </c>
      <c r="J361" s="72" t="s">
        <v>2854</v>
      </c>
      <c r="K361" s="72" t="s">
        <v>566</v>
      </c>
    </row>
    <row r="362" spans="2:11" x14ac:dyDescent="0.25">
      <c r="B362" s="4"/>
      <c r="C362" s="76"/>
      <c r="D362" s="76">
        <v>359</v>
      </c>
      <c r="E362" s="4">
        <v>2</v>
      </c>
      <c r="F362" s="13" t="s">
        <v>53</v>
      </c>
      <c r="G362" s="4" t="s">
        <v>3</v>
      </c>
      <c r="H362" s="82" t="s">
        <v>3621</v>
      </c>
      <c r="I362" s="72" t="s">
        <v>644</v>
      </c>
      <c r="J362" s="72" t="s">
        <v>2816</v>
      </c>
      <c r="K362" s="72" t="s">
        <v>387</v>
      </c>
    </row>
    <row r="363" spans="2:11" x14ac:dyDescent="0.25">
      <c r="B363" s="4"/>
      <c r="C363" s="76"/>
      <c r="D363" s="76">
        <v>360</v>
      </c>
      <c r="E363" s="4">
        <v>2</v>
      </c>
      <c r="F363" s="13" t="s">
        <v>54</v>
      </c>
      <c r="G363" s="4" t="s">
        <v>3</v>
      </c>
      <c r="H363" s="82" t="s">
        <v>3622</v>
      </c>
      <c r="I363" s="72" t="s">
        <v>645</v>
      </c>
      <c r="J363" s="72" t="s">
        <v>2855</v>
      </c>
      <c r="K363" s="72" t="s">
        <v>482</v>
      </c>
    </row>
    <row r="364" spans="2:11" x14ac:dyDescent="0.25">
      <c r="B364" s="4"/>
      <c r="C364" s="76"/>
      <c r="D364" s="76">
        <v>361</v>
      </c>
      <c r="E364" s="4">
        <v>2</v>
      </c>
      <c r="F364" s="13" t="s">
        <v>56</v>
      </c>
      <c r="G364" s="4" t="s">
        <v>3</v>
      </c>
      <c r="H364" s="82" t="s">
        <v>3623</v>
      </c>
      <c r="I364" s="72" t="s">
        <v>646</v>
      </c>
      <c r="J364" s="72" t="s">
        <v>2855</v>
      </c>
      <c r="K364" s="72" t="s">
        <v>3170</v>
      </c>
    </row>
    <row r="365" spans="2:11" x14ac:dyDescent="0.25">
      <c r="B365" s="4"/>
      <c r="C365" s="76"/>
      <c r="D365" s="76">
        <v>362</v>
      </c>
      <c r="E365" s="4">
        <v>2</v>
      </c>
      <c r="F365" s="13" t="s">
        <v>57</v>
      </c>
      <c r="G365" s="4" t="s">
        <v>3</v>
      </c>
      <c r="H365" s="82" t="s">
        <v>3624</v>
      </c>
      <c r="I365" s="72" t="s">
        <v>647</v>
      </c>
      <c r="J365" s="72" t="s">
        <v>2817</v>
      </c>
      <c r="K365" s="72" t="s">
        <v>517</v>
      </c>
    </row>
    <row r="366" spans="2:11" x14ac:dyDescent="0.25">
      <c r="B366" s="4"/>
      <c r="C366" s="76"/>
      <c r="D366" s="76">
        <v>363</v>
      </c>
      <c r="E366" s="4">
        <v>2</v>
      </c>
      <c r="F366" s="13" t="s">
        <v>58</v>
      </c>
      <c r="G366" s="4" t="s">
        <v>3</v>
      </c>
      <c r="H366" s="82" t="s">
        <v>3625</v>
      </c>
      <c r="I366" s="72" t="s">
        <v>629</v>
      </c>
      <c r="J366" s="72" t="s">
        <v>2857</v>
      </c>
      <c r="K366" s="72" t="s">
        <v>3171</v>
      </c>
    </row>
    <row r="367" spans="2:11" x14ac:dyDescent="0.25">
      <c r="B367" s="4"/>
      <c r="C367" s="76"/>
      <c r="D367" s="76">
        <v>364</v>
      </c>
      <c r="E367" s="4">
        <v>2</v>
      </c>
      <c r="F367" s="13" t="s">
        <v>61</v>
      </c>
      <c r="G367" s="4" t="s">
        <v>3</v>
      </c>
      <c r="H367" s="82" t="s">
        <v>3626</v>
      </c>
      <c r="I367" s="72" t="s">
        <v>316</v>
      </c>
      <c r="J367" s="72" t="s">
        <v>2676</v>
      </c>
      <c r="K367" s="72" t="s">
        <v>3172</v>
      </c>
    </row>
    <row r="368" spans="2:11" x14ac:dyDescent="0.25">
      <c r="B368" s="4"/>
      <c r="C368" s="76"/>
      <c r="D368" s="76">
        <v>365</v>
      </c>
      <c r="E368" s="4">
        <v>2</v>
      </c>
      <c r="F368" s="13" t="s">
        <v>62</v>
      </c>
      <c r="G368" s="4" t="s">
        <v>3</v>
      </c>
      <c r="H368" s="82" t="s">
        <v>3627</v>
      </c>
      <c r="I368" s="72" t="s">
        <v>648</v>
      </c>
      <c r="J368" s="72" t="s">
        <v>2869</v>
      </c>
      <c r="K368" s="72" t="s">
        <v>524</v>
      </c>
    </row>
    <row r="369" spans="2:11" x14ac:dyDescent="0.25">
      <c r="B369" s="4"/>
      <c r="C369" s="76"/>
      <c r="D369" s="76">
        <v>366</v>
      </c>
      <c r="E369" s="4">
        <v>2</v>
      </c>
      <c r="F369" s="13" t="s">
        <v>83</v>
      </c>
      <c r="G369" s="4" t="s">
        <v>3</v>
      </c>
      <c r="H369" s="82" t="s">
        <v>3628</v>
      </c>
      <c r="I369" s="72" t="s">
        <v>649</v>
      </c>
      <c r="J369" s="72" t="s">
        <v>2860</v>
      </c>
      <c r="K369" s="72" t="s">
        <v>3173</v>
      </c>
    </row>
    <row r="370" spans="2:11" x14ac:dyDescent="0.25">
      <c r="B370" s="4"/>
      <c r="C370" s="76"/>
      <c r="D370" s="76">
        <v>367</v>
      </c>
      <c r="E370" s="4">
        <v>2</v>
      </c>
      <c r="F370" s="13" t="s">
        <v>84</v>
      </c>
      <c r="G370" s="4" t="s">
        <v>3</v>
      </c>
      <c r="H370" s="82" t="s">
        <v>3629</v>
      </c>
      <c r="I370" s="72" t="s">
        <v>650</v>
      </c>
      <c r="J370" s="72" t="s">
        <v>2870</v>
      </c>
      <c r="K370" s="72" t="s">
        <v>3174</v>
      </c>
    </row>
    <row r="371" spans="2:11" x14ac:dyDescent="0.25">
      <c r="B371" s="4"/>
      <c r="C371" s="76"/>
      <c r="D371" s="76">
        <v>368</v>
      </c>
      <c r="E371" s="4">
        <v>2</v>
      </c>
      <c r="F371" s="13" t="s">
        <v>85</v>
      </c>
      <c r="G371" s="4" t="s">
        <v>3</v>
      </c>
      <c r="H371" s="82" t="s">
        <v>3630</v>
      </c>
      <c r="I371" s="72" t="s">
        <v>651</v>
      </c>
      <c r="J371" s="72" t="s">
        <v>2871</v>
      </c>
      <c r="K371" s="72" t="s">
        <v>3175</v>
      </c>
    </row>
    <row r="372" spans="2:11" x14ac:dyDescent="0.25">
      <c r="B372" s="4"/>
      <c r="C372" s="76"/>
      <c r="D372" s="76">
        <v>369</v>
      </c>
      <c r="E372" s="4">
        <v>2</v>
      </c>
      <c r="F372" s="13" t="s">
        <v>86</v>
      </c>
      <c r="G372" s="4" t="s">
        <v>3</v>
      </c>
      <c r="H372" s="82" t="s">
        <v>3631</v>
      </c>
      <c r="I372" s="72" t="s">
        <v>652</v>
      </c>
      <c r="J372" s="72" t="s">
        <v>2872</v>
      </c>
      <c r="K372" s="72" t="s">
        <v>3176</v>
      </c>
    </row>
    <row r="373" spans="2:11" x14ac:dyDescent="0.25">
      <c r="B373" s="4"/>
      <c r="C373" s="76"/>
      <c r="D373" s="76">
        <v>370</v>
      </c>
      <c r="E373" s="4">
        <v>2</v>
      </c>
      <c r="F373" s="13" t="s">
        <v>87</v>
      </c>
      <c r="G373" s="4" t="s">
        <v>3</v>
      </c>
      <c r="H373" s="82" t="s">
        <v>3632</v>
      </c>
      <c r="I373" s="72" t="s">
        <v>653</v>
      </c>
      <c r="J373" s="72" t="s">
        <v>2873</v>
      </c>
      <c r="K373" s="72" t="s">
        <v>3177</v>
      </c>
    </row>
    <row r="374" spans="2:11" x14ac:dyDescent="0.25">
      <c r="B374" s="4"/>
      <c r="C374" s="76"/>
      <c r="D374" s="76">
        <v>371</v>
      </c>
      <c r="E374" s="4">
        <v>2</v>
      </c>
      <c r="F374" s="13" t="s">
        <v>63</v>
      </c>
      <c r="G374" s="4" t="s">
        <v>3</v>
      </c>
      <c r="H374" s="82" t="s">
        <v>3633</v>
      </c>
      <c r="I374" s="72" t="s">
        <v>654</v>
      </c>
      <c r="J374" s="72" t="s">
        <v>2861</v>
      </c>
      <c r="K374" s="72" t="s">
        <v>3178</v>
      </c>
    </row>
    <row r="375" spans="2:11" x14ac:dyDescent="0.25">
      <c r="B375" s="4"/>
      <c r="C375" s="76"/>
      <c r="D375" s="76">
        <v>372</v>
      </c>
      <c r="E375" s="4">
        <v>2</v>
      </c>
      <c r="F375" s="13" t="s">
        <v>64</v>
      </c>
      <c r="G375" s="4" t="s">
        <v>3</v>
      </c>
      <c r="H375" s="82" t="s">
        <v>3634</v>
      </c>
      <c r="I375" s="72" t="s">
        <v>655</v>
      </c>
      <c r="J375" s="72" t="s">
        <v>2862</v>
      </c>
      <c r="K375" s="72" t="s">
        <v>574</v>
      </c>
    </row>
    <row r="376" spans="2:11" x14ac:dyDescent="0.25">
      <c r="B376" s="4"/>
      <c r="C376" s="76"/>
      <c r="D376" s="4">
        <v>373</v>
      </c>
      <c r="E376" s="4">
        <v>2</v>
      </c>
      <c r="F376" s="13" t="s">
        <v>90</v>
      </c>
      <c r="G376" s="4" t="s">
        <v>3</v>
      </c>
      <c r="H376" s="82" t="s">
        <v>3635</v>
      </c>
      <c r="I376" s="72" t="s">
        <v>656</v>
      </c>
      <c r="J376" s="72" t="s">
        <v>2847</v>
      </c>
      <c r="K376" s="72" t="s">
        <v>3179</v>
      </c>
    </row>
    <row r="377" spans="2:11" x14ac:dyDescent="0.25">
      <c r="B377" s="4">
        <v>136</v>
      </c>
      <c r="C377" s="76" t="s">
        <v>13</v>
      </c>
      <c r="D377" s="76">
        <v>374</v>
      </c>
      <c r="E377" s="4">
        <v>1</v>
      </c>
      <c r="F377" s="13"/>
      <c r="G377" s="4"/>
      <c r="H377" s="82"/>
      <c r="I377" s="72"/>
      <c r="J377" s="72"/>
      <c r="K377" s="72" t="s">
        <v>3065</v>
      </c>
    </row>
    <row r="378" spans="2:11" x14ac:dyDescent="0.25">
      <c r="B378" s="4"/>
      <c r="C378" s="76"/>
      <c r="D378" s="76">
        <v>375</v>
      </c>
      <c r="E378" s="4">
        <v>2</v>
      </c>
      <c r="F378" s="13" t="s">
        <v>2822</v>
      </c>
      <c r="G378" s="4" t="s">
        <v>2</v>
      </c>
      <c r="H378" s="82" t="s">
        <v>3636</v>
      </c>
      <c r="I378" s="72" t="s">
        <v>548</v>
      </c>
      <c r="J378" s="72" t="s">
        <v>543</v>
      </c>
      <c r="K378" s="72" t="s">
        <v>3180</v>
      </c>
    </row>
    <row r="379" spans="2:11" x14ac:dyDescent="0.25">
      <c r="B379" s="4"/>
      <c r="C379" s="76"/>
      <c r="D379" s="76">
        <v>376</v>
      </c>
      <c r="E379" s="4">
        <v>2</v>
      </c>
      <c r="F379" s="13" t="s">
        <v>2823</v>
      </c>
      <c r="G379" s="4" t="s">
        <v>2</v>
      </c>
      <c r="H379" s="82" t="s">
        <v>797</v>
      </c>
      <c r="I379" s="72" t="s">
        <v>267</v>
      </c>
      <c r="J379" s="72" t="s">
        <v>540</v>
      </c>
      <c r="K379" s="72" t="s">
        <v>388</v>
      </c>
    </row>
    <row r="380" spans="2:11" x14ac:dyDescent="0.25">
      <c r="B380" s="4"/>
      <c r="C380" s="76"/>
      <c r="D380" s="76">
        <v>377</v>
      </c>
      <c r="E380" s="4">
        <v>2</v>
      </c>
      <c r="F380" s="13" t="s">
        <v>43</v>
      </c>
      <c r="G380" s="4" t="s">
        <v>2</v>
      </c>
      <c r="H380" s="82" t="s">
        <v>3637</v>
      </c>
      <c r="I380" s="72" t="s">
        <v>482</v>
      </c>
      <c r="J380" s="72" t="s">
        <v>398</v>
      </c>
      <c r="K380" s="72" t="s">
        <v>388</v>
      </c>
    </row>
    <row r="381" spans="2:11" x14ac:dyDescent="0.25">
      <c r="B381" s="4"/>
      <c r="C381" s="76"/>
      <c r="D381" s="76">
        <v>378</v>
      </c>
      <c r="E381" s="4">
        <v>2</v>
      </c>
      <c r="F381" s="13" t="s">
        <v>2812</v>
      </c>
      <c r="G381" s="4" t="s">
        <v>2</v>
      </c>
      <c r="H381" s="82" t="s">
        <v>599</v>
      </c>
      <c r="I381" s="72" t="s">
        <v>457</v>
      </c>
      <c r="J381" s="72" t="s">
        <v>495</v>
      </c>
      <c r="K381" s="72" t="s">
        <v>389</v>
      </c>
    </row>
    <row r="382" spans="2:11" x14ac:dyDescent="0.25">
      <c r="B382" s="4"/>
      <c r="C382" s="76"/>
      <c r="D382" s="76">
        <v>379</v>
      </c>
      <c r="E382" s="4">
        <v>2</v>
      </c>
      <c r="F382" s="13" t="s">
        <v>2813</v>
      </c>
      <c r="G382" s="4" t="s">
        <v>2</v>
      </c>
      <c r="H382" s="82" t="s">
        <v>3638</v>
      </c>
      <c r="I382" s="72" t="s">
        <v>273</v>
      </c>
      <c r="J382" s="72" t="s">
        <v>2814</v>
      </c>
      <c r="K382" s="72" t="s">
        <v>390</v>
      </c>
    </row>
    <row r="383" spans="2:11" x14ac:dyDescent="0.25">
      <c r="B383" s="4"/>
      <c r="C383" s="76"/>
      <c r="D383" s="76">
        <v>380</v>
      </c>
      <c r="E383" s="4">
        <v>2</v>
      </c>
      <c r="F383" s="13" t="s">
        <v>37</v>
      </c>
      <c r="G383" s="4" t="s">
        <v>2</v>
      </c>
      <c r="H383" s="82" t="s">
        <v>3639</v>
      </c>
      <c r="I383" s="72" t="s">
        <v>311</v>
      </c>
      <c r="J383" s="72" t="s">
        <v>2815</v>
      </c>
      <c r="K383" s="72" t="s">
        <v>391</v>
      </c>
    </row>
    <row r="384" spans="2:11" x14ac:dyDescent="0.25">
      <c r="B384" s="4"/>
      <c r="C384" s="76"/>
      <c r="D384" s="76">
        <v>381</v>
      </c>
      <c r="E384" s="4">
        <v>2</v>
      </c>
      <c r="F384" s="13" t="s">
        <v>38</v>
      </c>
      <c r="G384" s="4" t="s">
        <v>2</v>
      </c>
      <c r="H384" s="82" t="s">
        <v>3640</v>
      </c>
      <c r="I384" s="72" t="s">
        <v>661</v>
      </c>
      <c r="J384" s="72" t="s">
        <v>2816</v>
      </c>
      <c r="K384" s="72" t="s">
        <v>384</v>
      </c>
    </row>
    <row r="385" spans="2:11" x14ac:dyDescent="0.25">
      <c r="B385" s="4"/>
      <c r="C385" s="76"/>
      <c r="D385" s="76">
        <v>382</v>
      </c>
      <c r="E385" s="4">
        <v>2</v>
      </c>
      <c r="F385" s="13" t="s">
        <v>39</v>
      </c>
      <c r="G385" s="4" t="s">
        <v>2</v>
      </c>
      <c r="H385" s="82" t="s">
        <v>3641</v>
      </c>
      <c r="I385" s="72" t="s">
        <v>662</v>
      </c>
      <c r="J385" s="72" t="s">
        <v>2817</v>
      </c>
      <c r="K385" s="72" t="s">
        <v>264</v>
      </c>
    </row>
    <row r="386" spans="2:11" x14ac:dyDescent="0.25">
      <c r="B386" s="4"/>
      <c r="C386" s="76"/>
      <c r="D386" s="76">
        <v>383</v>
      </c>
      <c r="E386" s="4">
        <v>2</v>
      </c>
      <c r="F386" s="13" t="s">
        <v>40</v>
      </c>
      <c r="G386" s="4" t="s">
        <v>2</v>
      </c>
      <c r="H386" s="82" t="s">
        <v>3642</v>
      </c>
      <c r="I386" s="72" t="s">
        <v>663</v>
      </c>
      <c r="J386" s="72" t="s">
        <v>2676</v>
      </c>
      <c r="K386" s="72" t="s">
        <v>295</v>
      </c>
    </row>
    <row r="387" spans="2:11" x14ac:dyDescent="0.25">
      <c r="B387" s="4"/>
      <c r="C387" s="76"/>
      <c r="D387" s="76">
        <v>384</v>
      </c>
      <c r="E387" s="4">
        <v>2</v>
      </c>
      <c r="F387" s="13" t="s">
        <v>41</v>
      </c>
      <c r="G387" s="4" t="s">
        <v>2</v>
      </c>
      <c r="H387" s="82" t="s">
        <v>3643</v>
      </c>
      <c r="I387" s="72" t="s">
        <v>664</v>
      </c>
      <c r="J387" s="72" t="s">
        <v>2819</v>
      </c>
      <c r="K387" s="72" t="s">
        <v>392</v>
      </c>
    </row>
    <row r="388" spans="2:11" x14ac:dyDescent="0.25">
      <c r="B388" s="4"/>
      <c r="C388" s="76"/>
      <c r="D388" s="4">
        <v>385</v>
      </c>
      <c r="E388" s="4">
        <v>2</v>
      </c>
      <c r="F388" s="13" t="s">
        <v>42</v>
      </c>
      <c r="G388" s="4" t="s">
        <v>2</v>
      </c>
      <c r="H388" s="82" t="s">
        <v>3644</v>
      </c>
      <c r="I388" s="72" t="s">
        <v>665</v>
      </c>
      <c r="J388" s="72" t="s">
        <v>2820</v>
      </c>
      <c r="K388" s="72" t="s">
        <v>393</v>
      </c>
    </row>
    <row r="389" spans="2:11" x14ac:dyDescent="0.25">
      <c r="B389" s="4">
        <v>141</v>
      </c>
      <c r="C389" s="76" t="s">
        <v>14</v>
      </c>
      <c r="D389" s="76">
        <v>386</v>
      </c>
      <c r="E389" s="4">
        <v>1</v>
      </c>
      <c r="F389" s="13"/>
      <c r="G389" s="4"/>
      <c r="H389" s="82"/>
      <c r="I389" s="72"/>
      <c r="J389" s="72"/>
      <c r="K389" s="72" t="s">
        <v>3066</v>
      </c>
    </row>
    <row r="390" spans="2:11" x14ac:dyDescent="0.25">
      <c r="B390" s="4"/>
      <c r="C390" s="76"/>
      <c r="D390" s="76">
        <v>387</v>
      </c>
      <c r="E390" s="4">
        <v>2</v>
      </c>
      <c r="F390" s="13" t="s">
        <v>65</v>
      </c>
      <c r="G390" s="4" t="s">
        <v>3</v>
      </c>
      <c r="H390" s="82" t="s">
        <v>3645</v>
      </c>
      <c r="I390" s="72" t="s">
        <v>282</v>
      </c>
      <c r="J390" s="72" t="s">
        <v>495</v>
      </c>
      <c r="K390" s="72" t="s">
        <v>394</v>
      </c>
    </row>
    <row r="391" spans="2:11" x14ac:dyDescent="0.25">
      <c r="B391" s="4"/>
      <c r="C391" s="76"/>
      <c r="D391" s="76">
        <v>388</v>
      </c>
      <c r="E391" s="4">
        <v>2</v>
      </c>
      <c r="F391" s="13" t="s">
        <v>66</v>
      </c>
      <c r="G391" s="4" t="s">
        <v>3</v>
      </c>
      <c r="H391" s="82" t="s">
        <v>3646</v>
      </c>
      <c r="I391" s="72" t="s">
        <v>238</v>
      </c>
      <c r="J391" s="72" t="s">
        <v>2863</v>
      </c>
      <c r="K391" s="72" t="s">
        <v>395</v>
      </c>
    </row>
    <row r="392" spans="2:11" x14ac:dyDescent="0.25">
      <c r="B392" s="4"/>
      <c r="C392" s="76"/>
      <c r="D392" s="76">
        <v>389</v>
      </c>
      <c r="E392" s="4">
        <v>2</v>
      </c>
      <c r="F392" s="13" t="s">
        <v>70</v>
      </c>
      <c r="G392" s="4" t="s">
        <v>3</v>
      </c>
      <c r="H392" s="82" t="s">
        <v>3647</v>
      </c>
      <c r="I392" s="72" t="s">
        <v>666</v>
      </c>
      <c r="J392" s="72" t="s">
        <v>538</v>
      </c>
      <c r="K392" s="72" t="s">
        <v>396</v>
      </c>
    </row>
    <row r="393" spans="2:11" x14ac:dyDescent="0.25">
      <c r="B393" s="4"/>
      <c r="C393" s="76"/>
      <c r="D393" s="76">
        <v>390</v>
      </c>
      <c r="E393" s="4">
        <v>2</v>
      </c>
      <c r="F393" s="13" t="s">
        <v>51</v>
      </c>
      <c r="G393" s="4" t="s">
        <v>3</v>
      </c>
      <c r="H393" s="82" t="s">
        <v>3648</v>
      </c>
      <c r="I393" s="72" t="s">
        <v>601</v>
      </c>
      <c r="J393" s="72" t="s">
        <v>538</v>
      </c>
      <c r="K393" s="72" t="s">
        <v>397</v>
      </c>
    </row>
    <row r="394" spans="2:11" x14ac:dyDescent="0.25">
      <c r="B394" s="4"/>
      <c r="C394" s="76"/>
      <c r="D394" s="76">
        <v>391</v>
      </c>
      <c r="E394" s="4">
        <v>2</v>
      </c>
      <c r="F394" s="13" t="s">
        <v>52</v>
      </c>
      <c r="G394" s="4" t="s">
        <v>3</v>
      </c>
      <c r="H394" s="82" t="s">
        <v>3649</v>
      </c>
      <c r="I394" s="72" t="s">
        <v>312</v>
      </c>
      <c r="J394" s="72" t="s">
        <v>2854</v>
      </c>
      <c r="K394" s="72" t="s">
        <v>3181</v>
      </c>
    </row>
    <row r="395" spans="2:11" x14ac:dyDescent="0.25">
      <c r="B395" s="4"/>
      <c r="C395" s="76"/>
      <c r="D395" s="76">
        <v>392</v>
      </c>
      <c r="E395" s="4">
        <v>2</v>
      </c>
      <c r="F395" s="13" t="s">
        <v>53</v>
      </c>
      <c r="G395" s="4" t="s">
        <v>3</v>
      </c>
      <c r="H395" s="82" t="s">
        <v>3650</v>
      </c>
      <c r="I395" s="72" t="s">
        <v>667</v>
      </c>
      <c r="J395" s="72" t="s">
        <v>2816</v>
      </c>
      <c r="K395" s="72" t="s">
        <v>3067</v>
      </c>
    </row>
    <row r="396" spans="2:11" x14ac:dyDescent="0.25">
      <c r="B396" s="4"/>
      <c r="C396" s="76"/>
      <c r="D396" s="76">
        <v>393</v>
      </c>
      <c r="E396" s="4">
        <v>2</v>
      </c>
      <c r="F396" s="13" t="s">
        <v>54</v>
      </c>
      <c r="G396" s="4" t="s">
        <v>3</v>
      </c>
      <c r="H396" s="82" t="s">
        <v>3651</v>
      </c>
      <c r="I396" s="72" t="s">
        <v>321</v>
      </c>
      <c r="J396" s="72" t="s">
        <v>2855</v>
      </c>
      <c r="K396" s="72" t="s">
        <v>398</v>
      </c>
    </row>
    <row r="397" spans="2:11" x14ac:dyDescent="0.25">
      <c r="B397" s="4"/>
      <c r="C397" s="76"/>
      <c r="D397" s="76">
        <v>394</v>
      </c>
      <c r="E397" s="4">
        <v>2</v>
      </c>
      <c r="F397" s="13" t="s">
        <v>55</v>
      </c>
      <c r="G397" s="4" t="s">
        <v>3</v>
      </c>
      <c r="H397" s="82" t="s">
        <v>3652</v>
      </c>
      <c r="I397" s="72" t="s">
        <v>668</v>
      </c>
      <c r="J397" s="72" t="s">
        <v>2856</v>
      </c>
      <c r="K397" s="72" t="s">
        <v>399</v>
      </c>
    </row>
    <row r="398" spans="2:11" x14ac:dyDescent="0.25">
      <c r="B398" s="4"/>
      <c r="C398" s="76"/>
      <c r="D398" s="76">
        <v>395</v>
      </c>
      <c r="E398" s="4">
        <v>2</v>
      </c>
      <c r="F398" s="13" t="s">
        <v>56</v>
      </c>
      <c r="G398" s="4" t="s">
        <v>3</v>
      </c>
      <c r="H398" s="82" t="s">
        <v>3653</v>
      </c>
      <c r="I398" s="72" t="s">
        <v>242</v>
      </c>
      <c r="J398" s="72" t="s">
        <v>2855</v>
      </c>
      <c r="K398" s="72" t="s">
        <v>398</v>
      </c>
    </row>
    <row r="399" spans="2:11" x14ac:dyDescent="0.25">
      <c r="B399" s="4"/>
      <c r="C399" s="76"/>
      <c r="D399" s="76">
        <v>396</v>
      </c>
      <c r="E399" s="4">
        <v>2</v>
      </c>
      <c r="F399" s="13" t="s">
        <v>57</v>
      </c>
      <c r="G399" s="4" t="s">
        <v>3</v>
      </c>
      <c r="H399" s="82" t="s">
        <v>3654</v>
      </c>
      <c r="I399" s="72" t="s">
        <v>669</v>
      </c>
      <c r="J399" s="72" t="s">
        <v>2817</v>
      </c>
      <c r="K399" s="72" t="s">
        <v>371</v>
      </c>
    </row>
    <row r="400" spans="2:11" x14ac:dyDescent="0.25">
      <c r="B400" s="4"/>
      <c r="C400" s="76"/>
      <c r="D400" s="4">
        <v>397</v>
      </c>
      <c r="E400" s="4">
        <v>2</v>
      </c>
      <c r="F400" s="13" t="s">
        <v>58</v>
      </c>
      <c r="G400" s="4" t="s">
        <v>3</v>
      </c>
      <c r="H400" s="82" t="s">
        <v>3655</v>
      </c>
      <c r="I400" s="72" t="s">
        <v>619</v>
      </c>
      <c r="J400" s="72" t="s">
        <v>2857</v>
      </c>
      <c r="K400" s="72" t="s">
        <v>400</v>
      </c>
    </row>
    <row r="401" spans="2:11" x14ac:dyDescent="0.25">
      <c r="B401" s="4">
        <v>146</v>
      </c>
      <c r="C401" s="76" t="s">
        <v>15</v>
      </c>
      <c r="D401" s="76">
        <v>398</v>
      </c>
      <c r="E401" s="4">
        <v>1</v>
      </c>
      <c r="F401" s="13"/>
      <c r="G401" s="4"/>
      <c r="H401" s="82"/>
      <c r="I401" s="72"/>
      <c r="J401" s="72"/>
      <c r="K401" s="72" t="s">
        <v>3068</v>
      </c>
    </row>
    <row r="402" spans="2:11" x14ac:dyDescent="0.25">
      <c r="B402" s="4"/>
      <c r="C402" s="76"/>
      <c r="D402" s="76">
        <v>399</v>
      </c>
      <c r="E402" s="4">
        <v>2</v>
      </c>
      <c r="F402" s="13" t="s">
        <v>51</v>
      </c>
      <c r="G402" s="4" t="s">
        <v>3</v>
      </c>
      <c r="H402" s="82" t="s">
        <v>3656</v>
      </c>
      <c r="I402" s="72" t="s">
        <v>3182</v>
      </c>
      <c r="J402" s="72" t="s">
        <v>538</v>
      </c>
      <c r="K402" s="72" t="s">
        <v>2745</v>
      </c>
    </row>
    <row r="403" spans="2:11" x14ac:dyDescent="0.25">
      <c r="B403" s="4"/>
      <c r="C403" s="76"/>
      <c r="D403" s="76">
        <v>400</v>
      </c>
      <c r="E403" s="4">
        <v>2</v>
      </c>
      <c r="F403" s="13" t="s">
        <v>52</v>
      </c>
      <c r="G403" s="4" t="s">
        <v>3</v>
      </c>
      <c r="H403" s="82" t="s">
        <v>3657</v>
      </c>
      <c r="I403" s="72" t="s">
        <v>671</v>
      </c>
      <c r="J403" s="72" t="s">
        <v>2854</v>
      </c>
      <c r="K403" s="72" t="s">
        <v>401</v>
      </c>
    </row>
    <row r="404" spans="2:11" x14ac:dyDescent="0.25">
      <c r="B404" s="4"/>
      <c r="C404" s="76"/>
      <c r="D404" s="76">
        <v>401</v>
      </c>
      <c r="E404" s="4">
        <v>2</v>
      </c>
      <c r="F404" s="13" t="s">
        <v>53</v>
      </c>
      <c r="G404" s="4" t="s">
        <v>3</v>
      </c>
      <c r="H404" s="82" t="s">
        <v>3658</v>
      </c>
      <c r="I404" s="72" t="s">
        <v>604</v>
      </c>
      <c r="J404" s="72" t="s">
        <v>2816</v>
      </c>
      <c r="K404" s="72" t="s">
        <v>402</v>
      </c>
    </row>
    <row r="405" spans="2:11" x14ac:dyDescent="0.25">
      <c r="B405" s="4"/>
      <c r="C405" s="76"/>
      <c r="D405" s="76">
        <v>402</v>
      </c>
      <c r="E405" s="4">
        <v>2</v>
      </c>
      <c r="F405" s="13" t="s">
        <v>54</v>
      </c>
      <c r="G405" s="4" t="s">
        <v>3</v>
      </c>
      <c r="H405" s="82" t="s">
        <v>3659</v>
      </c>
      <c r="I405" s="72" t="s">
        <v>580</v>
      </c>
      <c r="J405" s="72" t="s">
        <v>2855</v>
      </c>
      <c r="K405" s="72" t="s">
        <v>403</v>
      </c>
    </row>
    <row r="406" spans="2:11" x14ac:dyDescent="0.25">
      <c r="B406" s="4"/>
      <c r="C406" s="76"/>
      <c r="D406" s="76">
        <v>403</v>
      </c>
      <c r="E406" s="4">
        <v>2</v>
      </c>
      <c r="F406" s="13" t="s">
        <v>56</v>
      </c>
      <c r="G406" s="4" t="s">
        <v>3</v>
      </c>
      <c r="H406" s="82" t="s">
        <v>3660</v>
      </c>
      <c r="I406" s="72" t="s">
        <v>320</v>
      </c>
      <c r="J406" s="72" t="s">
        <v>2855</v>
      </c>
      <c r="K406" s="72" t="s">
        <v>404</v>
      </c>
    </row>
    <row r="407" spans="2:11" x14ac:dyDescent="0.25">
      <c r="B407" s="4"/>
      <c r="C407" s="76"/>
      <c r="D407" s="76">
        <v>404</v>
      </c>
      <c r="E407" s="4">
        <v>2</v>
      </c>
      <c r="F407" s="13" t="s">
        <v>57</v>
      </c>
      <c r="G407" s="4" t="s">
        <v>3</v>
      </c>
      <c r="H407" s="82" t="s">
        <v>3661</v>
      </c>
      <c r="I407" s="72" t="s">
        <v>672</v>
      </c>
      <c r="J407" s="72" t="s">
        <v>2817</v>
      </c>
      <c r="K407" s="72" t="s">
        <v>405</v>
      </c>
    </row>
    <row r="408" spans="2:11" x14ac:dyDescent="0.25">
      <c r="B408" s="4"/>
      <c r="C408" s="76"/>
      <c r="D408" s="76">
        <v>405</v>
      </c>
      <c r="E408" s="4">
        <v>2</v>
      </c>
      <c r="F408" s="13" t="s">
        <v>58</v>
      </c>
      <c r="G408" s="4" t="s">
        <v>3</v>
      </c>
      <c r="H408" s="82" t="s">
        <v>3662</v>
      </c>
      <c r="I408" s="72" t="s">
        <v>673</v>
      </c>
      <c r="J408" s="72" t="s">
        <v>2857</v>
      </c>
      <c r="K408" s="72" t="s">
        <v>406</v>
      </c>
    </row>
    <row r="409" spans="2:11" x14ac:dyDescent="0.25">
      <c r="B409" s="4"/>
      <c r="C409" s="76"/>
      <c r="D409" s="76">
        <v>406</v>
      </c>
      <c r="E409" s="4">
        <v>2</v>
      </c>
      <c r="F409" s="13" t="s">
        <v>59</v>
      </c>
      <c r="G409" s="4" t="s">
        <v>3</v>
      </c>
      <c r="H409" s="82" t="s">
        <v>3663</v>
      </c>
      <c r="I409" s="72" t="s">
        <v>674</v>
      </c>
      <c r="J409" s="72" t="s">
        <v>2858</v>
      </c>
      <c r="K409" s="72" t="s">
        <v>407</v>
      </c>
    </row>
    <row r="410" spans="2:11" x14ac:dyDescent="0.25">
      <c r="B410" s="4"/>
      <c r="C410" s="76"/>
      <c r="D410" s="76">
        <v>407</v>
      </c>
      <c r="E410" s="4">
        <v>2</v>
      </c>
      <c r="F410" s="13" t="s">
        <v>63</v>
      </c>
      <c r="G410" s="4" t="s">
        <v>3</v>
      </c>
      <c r="H410" s="82" t="s">
        <v>3664</v>
      </c>
      <c r="I410" s="72" t="s">
        <v>675</v>
      </c>
      <c r="J410" s="72" t="s">
        <v>2861</v>
      </c>
      <c r="K410" s="72" t="s">
        <v>408</v>
      </c>
    </row>
    <row r="411" spans="2:11" x14ac:dyDescent="0.25">
      <c r="B411" s="4"/>
      <c r="C411" s="76"/>
      <c r="D411" s="4">
        <v>408</v>
      </c>
      <c r="E411" s="4">
        <v>2</v>
      </c>
      <c r="F411" s="13" t="s">
        <v>64</v>
      </c>
      <c r="G411" s="4" t="s">
        <v>3</v>
      </c>
      <c r="H411" s="82" t="s">
        <v>3665</v>
      </c>
      <c r="I411" s="72" t="s">
        <v>676</v>
      </c>
      <c r="J411" s="72" t="s">
        <v>2862</v>
      </c>
      <c r="K411" s="72" t="s">
        <v>409</v>
      </c>
    </row>
    <row r="412" spans="2:11" x14ac:dyDescent="0.25">
      <c r="B412" s="4">
        <v>151</v>
      </c>
      <c r="C412" s="76" t="s">
        <v>1056</v>
      </c>
      <c r="D412" s="76">
        <v>409</v>
      </c>
      <c r="E412" s="4">
        <v>1</v>
      </c>
      <c r="F412" s="13"/>
      <c r="G412" s="4"/>
      <c r="H412" s="82"/>
      <c r="I412" s="72"/>
      <c r="J412" s="72"/>
      <c r="K412" s="72" t="s">
        <v>3069</v>
      </c>
    </row>
    <row r="413" spans="2:11" x14ac:dyDescent="0.25">
      <c r="B413" s="4"/>
      <c r="C413" s="76"/>
      <c r="D413" s="76">
        <v>410</v>
      </c>
      <c r="E413" s="4">
        <v>2</v>
      </c>
      <c r="F413" s="13" t="s">
        <v>2812</v>
      </c>
      <c r="G413" s="4" t="s">
        <v>2</v>
      </c>
      <c r="H413" s="82" t="s">
        <v>3357</v>
      </c>
      <c r="I413" s="72" t="s">
        <v>457</v>
      </c>
      <c r="J413" s="72" t="s">
        <v>495</v>
      </c>
      <c r="K413" s="72" t="s">
        <v>2746</v>
      </c>
    </row>
    <row r="414" spans="2:11" x14ac:dyDescent="0.25">
      <c r="B414" s="4"/>
      <c r="C414" s="76"/>
      <c r="D414" s="76">
        <v>411</v>
      </c>
      <c r="E414" s="4">
        <v>2</v>
      </c>
      <c r="F414" s="13" t="s">
        <v>2813</v>
      </c>
      <c r="G414" s="4" t="s">
        <v>2</v>
      </c>
      <c r="H414" s="82" t="s">
        <v>3666</v>
      </c>
      <c r="I414" s="72" t="s">
        <v>269</v>
      </c>
      <c r="J414" s="72" t="s">
        <v>2814</v>
      </c>
      <c r="K414" s="72" t="s">
        <v>2747</v>
      </c>
    </row>
    <row r="415" spans="2:11" x14ac:dyDescent="0.25">
      <c r="B415" s="4"/>
      <c r="C415" s="76"/>
      <c r="D415" s="76">
        <v>412</v>
      </c>
      <c r="E415" s="4">
        <v>2</v>
      </c>
      <c r="F415" s="13" t="s">
        <v>37</v>
      </c>
      <c r="G415" s="4" t="s">
        <v>2</v>
      </c>
      <c r="H415" s="82" t="s">
        <v>3667</v>
      </c>
      <c r="I415" s="72" t="s">
        <v>281</v>
      </c>
      <c r="J415" s="72" t="s">
        <v>2815</v>
      </c>
      <c r="K415" s="72" t="s">
        <v>2748</v>
      </c>
    </row>
    <row r="416" spans="2:11" x14ac:dyDescent="0.25">
      <c r="B416" s="4"/>
      <c r="C416" s="76"/>
      <c r="D416" s="76">
        <v>413</v>
      </c>
      <c r="E416" s="4">
        <v>2</v>
      </c>
      <c r="F416" s="13" t="s">
        <v>38</v>
      </c>
      <c r="G416" s="4" t="s">
        <v>2</v>
      </c>
      <c r="H416" s="82" t="s">
        <v>3668</v>
      </c>
      <c r="I416" s="72" t="s">
        <v>317</v>
      </c>
      <c r="J416" s="72" t="s">
        <v>2816</v>
      </c>
      <c r="K416" s="72" t="s">
        <v>2749</v>
      </c>
    </row>
    <row r="417" spans="2:11" x14ac:dyDescent="0.25">
      <c r="B417" s="4"/>
      <c r="C417" s="76"/>
      <c r="D417" s="76">
        <v>414</v>
      </c>
      <c r="E417" s="4">
        <v>2</v>
      </c>
      <c r="F417" s="13" t="s">
        <v>39</v>
      </c>
      <c r="G417" s="4" t="s">
        <v>2</v>
      </c>
      <c r="H417" s="82" t="s">
        <v>3669</v>
      </c>
      <c r="I417" s="72" t="s">
        <v>283</v>
      </c>
      <c r="J417" s="72" t="s">
        <v>2817</v>
      </c>
      <c r="K417" s="72" t="s">
        <v>2750</v>
      </c>
    </row>
    <row r="418" spans="2:11" x14ac:dyDescent="0.25">
      <c r="B418" s="4"/>
      <c r="C418" s="76"/>
      <c r="D418" s="76">
        <v>415</v>
      </c>
      <c r="E418" s="4">
        <v>2</v>
      </c>
      <c r="F418" s="13" t="s">
        <v>40</v>
      </c>
      <c r="G418" s="4" t="s">
        <v>3</v>
      </c>
      <c r="H418" s="82" t="s">
        <v>3670</v>
      </c>
      <c r="I418" s="72" t="s">
        <v>580</v>
      </c>
      <c r="J418" s="72" t="s">
        <v>2676</v>
      </c>
      <c r="K418" s="72" t="s">
        <v>2751</v>
      </c>
    </row>
    <row r="419" spans="2:11" x14ac:dyDescent="0.25">
      <c r="B419" s="4"/>
      <c r="C419" s="76"/>
      <c r="D419" s="76">
        <v>416</v>
      </c>
      <c r="E419" s="4">
        <v>2</v>
      </c>
      <c r="F419" s="13" t="s">
        <v>41</v>
      </c>
      <c r="G419" s="4" t="s">
        <v>3</v>
      </c>
      <c r="H419" s="82" t="s">
        <v>3671</v>
      </c>
      <c r="I419" s="72" t="s">
        <v>581</v>
      </c>
      <c r="J419" s="72" t="s">
        <v>2819</v>
      </c>
      <c r="K419" s="72" t="s">
        <v>372</v>
      </c>
    </row>
    <row r="420" spans="2:11" x14ac:dyDescent="0.25">
      <c r="B420" s="4"/>
      <c r="C420" s="76"/>
      <c r="D420" s="76">
        <v>417</v>
      </c>
      <c r="E420" s="4">
        <v>2</v>
      </c>
      <c r="F420" s="13" t="s">
        <v>42</v>
      </c>
      <c r="G420" s="4" t="s">
        <v>3</v>
      </c>
      <c r="H420" s="82" t="s">
        <v>3672</v>
      </c>
      <c r="I420" s="72" t="s">
        <v>307</v>
      </c>
      <c r="J420" s="72" t="s">
        <v>2820</v>
      </c>
      <c r="K420" s="72" t="s">
        <v>2752</v>
      </c>
    </row>
    <row r="421" spans="2:11" x14ac:dyDescent="0.25">
      <c r="B421" s="4"/>
      <c r="C421" s="76"/>
      <c r="D421" s="76">
        <v>418</v>
      </c>
      <c r="E421" s="4">
        <v>2</v>
      </c>
      <c r="F421" s="13" t="s">
        <v>44</v>
      </c>
      <c r="G421" s="4" t="s">
        <v>3</v>
      </c>
      <c r="H421" s="82" t="s">
        <v>3673</v>
      </c>
      <c r="I421" s="72" t="s">
        <v>582</v>
      </c>
      <c r="J421" s="72" t="s">
        <v>2847</v>
      </c>
      <c r="K421" s="72" t="s">
        <v>2753</v>
      </c>
    </row>
    <row r="422" spans="2:11" x14ac:dyDescent="0.25">
      <c r="B422" s="4"/>
      <c r="C422" s="76"/>
      <c r="D422" s="76">
        <v>419</v>
      </c>
      <c r="E422" s="4">
        <v>2</v>
      </c>
      <c r="F422" s="13" t="s">
        <v>45</v>
      </c>
      <c r="G422" s="4" t="s">
        <v>3</v>
      </c>
      <c r="H422" s="82" t="s">
        <v>3674</v>
      </c>
      <c r="I422" s="72" t="s">
        <v>583</v>
      </c>
      <c r="J422" s="72" t="s">
        <v>2848</v>
      </c>
      <c r="K422" s="72" t="s">
        <v>2754</v>
      </c>
    </row>
    <row r="423" spans="2:11" x14ac:dyDescent="0.25">
      <c r="B423" s="4"/>
      <c r="C423" s="76"/>
      <c r="D423" s="76">
        <v>420</v>
      </c>
      <c r="E423" s="4">
        <v>2</v>
      </c>
      <c r="F423" s="13" t="s">
        <v>46</v>
      </c>
      <c r="G423" s="4" t="s">
        <v>3</v>
      </c>
      <c r="H423" s="82" t="s">
        <v>3675</v>
      </c>
      <c r="I423" s="72" t="s">
        <v>584</v>
      </c>
      <c r="J423" s="72" t="s">
        <v>2849</v>
      </c>
      <c r="K423" s="72" t="s">
        <v>2755</v>
      </c>
    </row>
    <row r="424" spans="2:11" x14ac:dyDescent="0.25">
      <c r="B424" s="4"/>
      <c r="C424" s="76"/>
      <c r="D424" s="76">
        <v>421</v>
      </c>
      <c r="E424" s="4">
        <v>2</v>
      </c>
      <c r="F424" s="13" t="s">
        <v>47</v>
      </c>
      <c r="G424" s="4" t="s">
        <v>3</v>
      </c>
      <c r="H424" s="82" t="s">
        <v>3676</v>
      </c>
      <c r="I424" s="72" t="s">
        <v>585</v>
      </c>
      <c r="J424" s="72" t="s">
        <v>2850</v>
      </c>
      <c r="K424" s="72" t="s">
        <v>2756</v>
      </c>
    </row>
    <row r="425" spans="2:11" x14ac:dyDescent="0.25">
      <c r="B425" s="4"/>
      <c r="C425" s="76"/>
      <c r="D425" s="76">
        <v>422</v>
      </c>
      <c r="E425" s="4">
        <v>2</v>
      </c>
      <c r="F425" s="13" t="s">
        <v>48</v>
      </c>
      <c r="G425" s="4" t="s">
        <v>3</v>
      </c>
      <c r="H425" s="82" t="s">
        <v>3677</v>
      </c>
      <c r="I425" s="72" t="s">
        <v>586</v>
      </c>
      <c r="J425" s="72" t="s">
        <v>2851</v>
      </c>
      <c r="K425" s="72" t="s">
        <v>2684</v>
      </c>
    </row>
    <row r="426" spans="2:11" x14ac:dyDescent="0.25">
      <c r="B426" s="4"/>
      <c r="C426" s="76"/>
      <c r="D426" s="76">
        <v>423</v>
      </c>
      <c r="E426" s="4">
        <v>2</v>
      </c>
      <c r="F426" s="13" t="s">
        <v>49</v>
      </c>
      <c r="G426" s="4" t="s">
        <v>3</v>
      </c>
      <c r="H426" s="82" t="s">
        <v>3678</v>
      </c>
      <c r="I426" s="72" t="s">
        <v>587</v>
      </c>
      <c r="J426" s="72" t="s">
        <v>2852</v>
      </c>
      <c r="K426" s="72" t="s">
        <v>2757</v>
      </c>
    </row>
    <row r="427" spans="2:11" x14ac:dyDescent="0.25">
      <c r="B427" s="4"/>
      <c r="C427" s="76"/>
      <c r="D427" s="4">
        <v>424</v>
      </c>
      <c r="E427" s="4">
        <v>2</v>
      </c>
      <c r="F427" s="13" t="s">
        <v>50</v>
      </c>
      <c r="G427" s="4" t="s">
        <v>3</v>
      </c>
      <c r="H427" s="82" t="s">
        <v>3679</v>
      </c>
      <c r="I427" s="72" t="s">
        <v>588</v>
      </c>
      <c r="J427" s="72" t="s">
        <v>2853</v>
      </c>
      <c r="K427" s="72" t="s">
        <v>2758</v>
      </c>
    </row>
    <row r="428" spans="2:11" x14ac:dyDescent="0.25">
      <c r="B428" s="4">
        <v>156</v>
      </c>
      <c r="C428" s="76" t="s">
        <v>21</v>
      </c>
      <c r="D428" s="76">
        <v>425</v>
      </c>
      <c r="E428" s="4">
        <v>1</v>
      </c>
      <c r="F428" s="13"/>
      <c r="G428" s="4"/>
      <c r="H428" s="82"/>
      <c r="I428" s="72"/>
      <c r="J428" s="72"/>
      <c r="K428" s="72" t="s">
        <v>3070</v>
      </c>
    </row>
    <row r="429" spans="2:11" x14ac:dyDescent="0.25">
      <c r="B429" s="4"/>
      <c r="C429" s="76"/>
      <c r="D429" s="76">
        <v>426</v>
      </c>
      <c r="E429" s="4">
        <v>2</v>
      </c>
      <c r="F429" s="13" t="s">
        <v>51</v>
      </c>
      <c r="G429" s="4" t="s">
        <v>6</v>
      </c>
      <c r="H429" s="82" t="s">
        <v>3680</v>
      </c>
      <c r="I429" s="72" t="s">
        <v>47</v>
      </c>
      <c r="J429" s="72" t="s">
        <v>538</v>
      </c>
      <c r="K429" s="72" t="s">
        <v>3169</v>
      </c>
    </row>
    <row r="430" spans="2:11" x14ac:dyDescent="0.25">
      <c r="B430" s="4"/>
      <c r="C430" s="76"/>
      <c r="D430" s="76">
        <v>427</v>
      </c>
      <c r="E430" s="4">
        <v>2</v>
      </c>
      <c r="F430" s="13" t="s">
        <v>52</v>
      </c>
      <c r="G430" s="4" t="s">
        <v>6</v>
      </c>
      <c r="H430" s="82" t="s">
        <v>3681</v>
      </c>
      <c r="I430" s="72" t="s">
        <v>239</v>
      </c>
      <c r="J430" s="72" t="s">
        <v>2854</v>
      </c>
      <c r="K430" s="72" t="s">
        <v>3071</v>
      </c>
    </row>
    <row r="431" spans="2:11" x14ac:dyDescent="0.25">
      <c r="B431" s="4"/>
      <c r="C431" s="76"/>
      <c r="D431" s="76">
        <v>428</v>
      </c>
      <c r="E431" s="4">
        <v>2</v>
      </c>
      <c r="F431" s="13" t="s">
        <v>53</v>
      </c>
      <c r="G431" s="4" t="s">
        <v>6</v>
      </c>
      <c r="H431" s="82" t="s">
        <v>3682</v>
      </c>
      <c r="I431" s="72" t="s">
        <v>766</v>
      </c>
      <c r="J431" s="72" t="s">
        <v>2816</v>
      </c>
      <c r="K431" s="72" t="s">
        <v>514</v>
      </c>
    </row>
    <row r="432" spans="2:11" x14ac:dyDescent="0.25">
      <c r="B432" s="4"/>
      <c r="C432" s="76"/>
      <c r="D432" s="76">
        <v>429</v>
      </c>
      <c r="E432" s="4">
        <v>2</v>
      </c>
      <c r="F432" s="13" t="s">
        <v>54</v>
      </c>
      <c r="G432" s="4" t="s">
        <v>6</v>
      </c>
      <c r="H432" s="82" t="s">
        <v>3683</v>
      </c>
      <c r="I432" s="72" t="s">
        <v>767</v>
      </c>
      <c r="J432" s="72" t="s">
        <v>2855</v>
      </c>
      <c r="K432" s="72" t="s">
        <v>516</v>
      </c>
    </row>
    <row r="433" spans="2:11" x14ac:dyDescent="0.25">
      <c r="B433" s="4"/>
      <c r="C433" s="76"/>
      <c r="D433" s="76">
        <v>430</v>
      </c>
      <c r="E433" s="4">
        <v>2</v>
      </c>
      <c r="F433" s="13" t="s">
        <v>55</v>
      </c>
      <c r="G433" s="4" t="s">
        <v>6</v>
      </c>
      <c r="H433" s="82" t="s">
        <v>3684</v>
      </c>
      <c r="I433" s="72" t="s">
        <v>33</v>
      </c>
      <c r="J433" s="72" t="s">
        <v>2856</v>
      </c>
      <c r="K433" s="72" t="s">
        <v>267</v>
      </c>
    </row>
    <row r="434" spans="2:11" x14ac:dyDescent="0.25">
      <c r="B434" s="4"/>
      <c r="C434" s="76"/>
      <c r="D434" s="76">
        <v>431</v>
      </c>
      <c r="E434" s="4">
        <v>2</v>
      </c>
      <c r="F434" s="13" t="s">
        <v>56</v>
      </c>
      <c r="G434" s="4" t="s">
        <v>6</v>
      </c>
      <c r="H434" s="82" t="s">
        <v>3685</v>
      </c>
      <c r="I434" s="72" t="s">
        <v>768</v>
      </c>
      <c r="J434" s="72" t="s">
        <v>2855</v>
      </c>
      <c r="K434" s="72" t="s">
        <v>267</v>
      </c>
    </row>
    <row r="435" spans="2:11" x14ac:dyDescent="0.25">
      <c r="B435" s="4"/>
      <c r="C435" s="76"/>
      <c r="D435" s="76">
        <v>432</v>
      </c>
      <c r="E435" s="4">
        <v>2</v>
      </c>
      <c r="F435" s="13" t="s">
        <v>58</v>
      </c>
      <c r="G435" s="4" t="s">
        <v>6</v>
      </c>
      <c r="H435" s="82" t="s">
        <v>3686</v>
      </c>
      <c r="I435" s="72" t="s">
        <v>769</v>
      </c>
      <c r="J435" s="72" t="s">
        <v>2857</v>
      </c>
      <c r="K435" s="72" t="s">
        <v>481</v>
      </c>
    </row>
    <row r="436" spans="2:11" x14ac:dyDescent="0.25">
      <c r="B436" s="4"/>
      <c r="C436" s="76"/>
      <c r="D436" s="76">
        <v>433</v>
      </c>
      <c r="E436" s="4">
        <v>2</v>
      </c>
      <c r="F436" s="13" t="s">
        <v>59</v>
      </c>
      <c r="G436" s="4" t="s">
        <v>3</v>
      </c>
      <c r="H436" s="82" t="s">
        <v>3687</v>
      </c>
      <c r="I436" s="72" t="s">
        <v>744</v>
      </c>
      <c r="J436" s="72" t="s">
        <v>2858</v>
      </c>
      <c r="K436" s="72" t="s">
        <v>481</v>
      </c>
    </row>
    <row r="437" spans="2:11" x14ac:dyDescent="0.25">
      <c r="B437" s="4"/>
      <c r="C437" s="76"/>
      <c r="D437" s="76">
        <v>434</v>
      </c>
      <c r="E437" s="4">
        <v>2</v>
      </c>
      <c r="F437" s="13" t="s">
        <v>60</v>
      </c>
      <c r="G437" s="4" t="s">
        <v>3</v>
      </c>
      <c r="H437" s="82" t="s">
        <v>3688</v>
      </c>
      <c r="I437" s="72" t="s">
        <v>615</v>
      </c>
      <c r="J437" s="72" t="s">
        <v>2859</v>
      </c>
      <c r="K437" s="72" t="s">
        <v>262</v>
      </c>
    </row>
    <row r="438" spans="2:11" x14ac:dyDescent="0.25">
      <c r="B438" s="4"/>
      <c r="C438" s="76"/>
      <c r="D438" s="76">
        <v>435</v>
      </c>
      <c r="E438" s="4">
        <v>2</v>
      </c>
      <c r="F438" s="13" t="s">
        <v>63</v>
      </c>
      <c r="G438" s="4" t="s">
        <v>3</v>
      </c>
      <c r="H438" s="82" t="s">
        <v>3689</v>
      </c>
      <c r="I438" s="72" t="s">
        <v>313</v>
      </c>
      <c r="J438" s="72" t="s">
        <v>2861</v>
      </c>
      <c r="K438" s="72" t="s">
        <v>517</v>
      </c>
    </row>
    <row r="439" spans="2:11" x14ac:dyDescent="0.25">
      <c r="B439" s="4"/>
      <c r="C439" s="76"/>
      <c r="D439" s="76">
        <v>436</v>
      </c>
      <c r="E439" s="4">
        <v>2</v>
      </c>
      <c r="F439" s="13" t="s">
        <v>64</v>
      </c>
      <c r="G439" s="4" t="s">
        <v>3</v>
      </c>
      <c r="H439" s="82" t="s">
        <v>3690</v>
      </c>
      <c r="I439" s="72" t="s">
        <v>770</v>
      </c>
      <c r="J439" s="72" t="s">
        <v>2862</v>
      </c>
      <c r="K439" s="72" t="s">
        <v>518</v>
      </c>
    </row>
    <row r="440" spans="2:11" x14ac:dyDescent="0.25">
      <c r="B440" s="4"/>
      <c r="C440" s="76"/>
      <c r="D440" s="76">
        <v>437</v>
      </c>
      <c r="E440" s="4">
        <v>2</v>
      </c>
      <c r="F440" s="13" t="s">
        <v>90</v>
      </c>
      <c r="G440" s="4" t="s">
        <v>3</v>
      </c>
      <c r="H440" s="82" t="s">
        <v>3691</v>
      </c>
      <c r="I440" s="72" t="s">
        <v>2759</v>
      </c>
      <c r="J440" s="72" t="s">
        <v>2847</v>
      </c>
      <c r="K440" s="72" t="s">
        <v>266</v>
      </c>
    </row>
    <row r="441" spans="2:11" x14ac:dyDescent="0.25">
      <c r="B441" s="4"/>
      <c r="C441" s="76"/>
      <c r="D441" s="4">
        <v>438</v>
      </c>
      <c r="E441" s="4">
        <v>2</v>
      </c>
      <c r="F441" s="13" t="s">
        <v>91</v>
      </c>
      <c r="G441" s="4" t="s">
        <v>3</v>
      </c>
      <c r="H441" s="82" t="s">
        <v>3692</v>
      </c>
      <c r="I441" s="72" t="s">
        <v>2618</v>
      </c>
      <c r="J441" s="72" t="s">
        <v>2880</v>
      </c>
      <c r="K441" s="72" t="s">
        <v>279</v>
      </c>
    </row>
    <row r="442" spans="2:11" x14ac:dyDescent="0.25">
      <c r="B442" s="4">
        <v>161</v>
      </c>
      <c r="C442" s="76" t="s">
        <v>22</v>
      </c>
      <c r="D442" s="76">
        <v>439</v>
      </c>
      <c r="E442" s="4">
        <v>1</v>
      </c>
      <c r="F442" s="13"/>
      <c r="G442" s="4"/>
      <c r="H442" s="82"/>
      <c r="I442" s="72"/>
      <c r="J442" s="72"/>
      <c r="K442" s="72" t="s">
        <v>1047</v>
      </c>
    </row>
    <row r="443" spans="2:11" x14ac:dyDescent="0.25">
      <c r="B443" s="4"/>
      <c r="C443" s="76"/>
      <c r="D443" s="76">
        <v>440</v>
      </c>
      <c r="E443" s="4">
        <v>2</v>
      </c>
      <c r="F443" s="13" t="s">
        <v>94</v>
      </c>
      <c r="G443" s="4" t="s">
        <v>3</v>
      </c>
      <c r="H443" s="82" t="s">
        <v>3693</v>
      </c>
      <c r="I443" s="72" t="s">
        <v>304</v>
      </c>
      <c r="J443" s="72" t="s">
        <v>2938</v>
      </c>
      <c r="K443" s="72" t="s">
        <v>519</v>
      </c>
    </row>
    <row r="444" spans="2:11" x14ac:dyDescent="0.25">
      <c r="B444" s="4"/>
      <c r="C444" s="76"/>
      <c r="D444" s="76">
        <v>441</v>
      </c>
      <c r="E444" s="4">
        <v>2</v>
      </c>
      <c r="F444" s="13" t="s">
        <v>95</v>
      </c>
      <c r="G444" s="4" t="s">
        <v>3</v>
      </c>
      <c r="H444" s="82" t="s">
        <v>3694</v>
      </c>
      <c r="I444" s="72" t="s">
        <v>306</v>
      </c>
      <c r="J444" s="72" t="s">
        <v>2819</v>
      </c>
      <c r="K444" s="72" t="s">
        <v>267</v>
      </c>
    </row>
    <row r="445" spans="2:11" x14ac:dyDescent="0.25">
      <c r="B445" s="4"/>
      <c r="C445" s="76"/>
      <c r="D445" s="76">
        <v>442</v>
      </c>
      <c r="E445" s="4">
        <v>2</v>
      </c>
      <c r="F445" s="13" t="s">
        <v>96</v>
      </c>
      <c r="G445" s="4" t="s">
        <v>3</v>
      </c>
      <c r="H445" s="82" t="s">
        <v>3695</v>
      </c>
      <c r="I445" s="72" t="s">
        <v>771</v>
      </c>
      <c r="J445" s="72" t="s">
        <v>2820</v>
      </c>
      <c r="K445" s="72" t="s">
        <v>477</v>
      </c>
    </row>
    <row r="446" spans="2:11" x14ac:dyDescent="0.25">
      <c r="B446" s="4"/>
      <c r="C446" s="76"/>
      <c r="D446" s="76">
        <v>443</v>
      </c>
      <c r="E446" s="4">
        <v>2</v>
      </c>
      <c r="F446" s="13" t="s">
        <v>97</v>
      </c>
      <c r="G446" s="4" t="s">
        <v>3</v>
      </c>
      <c r="H446" s="82" t="s">
        <v>3696</v>
      </c>
      <c r="I446" s="72" t="s">
        <v>244</v>
      </c>
      <c r="J446" s="72" t="s">
        <v>2847</v>
      </c>
      <c r="K446" s="72" t="s">
        <v>265</v>
      </c>
    </row>
    <row r="447" spans="2:11" x14ac:dyDescent="0.25">
      <c r="B447" s="4"/>
      <c r="C447" s="76"/>
      <c r="D447" s="76">
        <v>444</v>
      </c>
      <c r="E447" s="4">
        <v>2</v>
      </c>
      <c r="F447" s="13" t="s">
        <v>98</v>
      </c>
      <c r="G447" s="4" t="s">
        <v>3</v>
      </c>
      <c r="H447" s="82" t="s">
        <v>3697</v>
      </c>
      <c r="I447" s="72" t="s">
        <v>772</v>
      </c>
      <c r="J447" s="72" t="s">
        <v>2848</v>
      </c>
      <c r="K447" s="72" t="s">
        <v>261</v>
      </c>
    </row>
    <row r="448" spans="2:11" x14ac:dyDescent="0.25">
      <c r="B448" s="4"/>
      <c r="C448" s="76"/>
      <c r="D448" s="76">
        <v>445</v>
      </c>
      <c r="E448" s="4">
        <v>2</v>
      </c>
      <c r="F448" s="13" t="s">
        <v>99</v>
      </c>
      <c r="G448" s="4" t="s">
        <v>3</v>
      </c>
      <c r="H448" s="82" t="s">
        <v>3698</v>
      </c>
      <c r="I448" s="72" t="s">
        <v>773</v>
      </c>
      <c r="J448" s="72" t="s">
        <v>2849</v>
      </c>
      <c r="K448" s="72" t="s">
        <v>296</v>
      </c>
    </row>
    <row r="449" spans="2:11" x14ac:dyDescent="0.25">
      <c r="B449" s="4"/>
      <c r="C449" s="76"/>
      <c r="D449" s="76">
        <v>446</v>
      </c>
      <c r="E449" s="4">
        <v>2</v>
      </c>
      <c r="F449" s="13" t="s">
        <v>143</v>
      </c>
      <c r="G449" s="4" t="s">
        <v>3</v>
      </c>
      <c r="H449" s="82" t="s">
        <v>3699</v>
      </c>
      <c r="I449" s="72" t="s">
        <v>774</v>
      </c>
      <c r="J449" s="72" t="s">
        <v>2850</v>
      </c>
      <c r="K449" s="72" t="s">
        <v>266</v>
      </c>
    </row>
    <row r="450" spans="2:11" x14ac:dyDescent="0.25">
      <c r="B450" s="4"/>
      <c r="C450" s="76"/>
      <c r="D450" s="76">
        <v>447</v>
      </c>
      <c r="E450" s="4">
        <v>2</v>
      </c>
      <c r="F450" s="13" t="s">
        <v>144</v>
      </c>
      <c r="G450" s="4" t="s">
        <v>3</v>
      </c>
      <c r="H450" s="82" t="s">
        <v>3700</v>
      </c>
      <c r="I450" s="72" t="s">
        <v>775</v>
      </c>
      <c r="J450" s="72" t="s">
        <v>2851</v>
      </c>
      <c r="K450" s="72" t="s">
        <v>268</v>
      </c>
    </row>
    <row r="451" spans="2:11" x14ac:dyDescent="0.25">
      <c r="B451" s="4"/>
      <c r="C451" s="76"/>
      <c r="D451" s="76">
        <v>448</v>
      </c>
      <c r="E451" s="4">
        <v>2</v>
      </c>
      <c r="F451" s="13" t="s">
        <v>145</v>
      </c>
      <c r="G451" s="4" t="s">
        <v>3</v>
      </c>
      <c r="H451" s="82" t="s">
        <v>3701</v>
      </c>
      <c r="I451" s="72" t="s">
        <v>776</v>
      </c>
      <c r="J451" s="72" t="s">
        <v>2852</v>
      </c>
      <c r="K451" s="72" t="s">
        <v>279</v>
      </c>
    </row>
    <row r="452" spans="2:11" x14ac:dyDescent="0.25">
      <c r="B452" s="4"/>
      <c r="C452" s="76"/>
      <c r="D452" s="76">
        <v>449</v>
      </c>
      <c r="E452" s="4">
        <v>2</v>
      </c>
      <c r="F452" s="13" t="s">
        <v>146</v>
      </c>
      <c r="G452" s="4" t="s">
        <v>3</v>
      </c>
      <c r="H452" s="82" t="s">
        <v>3702</v>
      </c>
      <c r="I452" s="72" t="s">
        <v>777</v>
      </c>
      <c r="J452" s="72" t="s">
        <v>2853</v>
      </c>
      <c r="K452" s="72" t="s">
        <v>468</v>
      </c>
    </row>
    <row r="453" spans="2:11" x14ac:dyDescent="0.25">
      <c r="B453" s="4"/>
      <c r="C453" s="76"/>
      <c r="D453" s="76">
        <v>450</v>
      </c>
      <c r="E453" s="4">
        <v>2</v>
      </c>
      <c r="F453" s="13" t="s">
        <v>147</v>
      </c>
      <c r="G453" s="4" t="s">
        <v>3</v>
      </c>
      <c r="H453" s="82" t="s">
        <v>3703</v>
      </c>
      <c r="I453" s="72" t="s">
        <v>778</v>
      </c>
      <c r="J453" s="72" t="s">
        <v>2867</v>
      </c>
      <c r="K453" s="72" t="s">
        <v>263</v>
      </c>
    </row>
    <row r="454" spans="2:11" x14ac:dyDescent="0.25">
      <c r="B454" s="4"/>
      <c r="C454" s="76"/>
      <c r="D454" s="76">
        <v>451</v>
      </c>
      <c r="E454" s="4">
        <v>2</v>
      </c>
      <c r="F454" s="13" t="s">
        <v>51</v>
      </c>
      <c r="G454" s="4" t="s">
        <v>3</v>
      </c>
      <c r="H454" s="82" t="s">
        <v>3704</v>
      </c>
      <c r="I454" s="72" t="s">
        <v>47</v>
      </c>
      <c r="J454" s="72" t="s">
        <v>2933</v>
      </c>
      <c r="K454" s="72" t="s">
        <v>366</v>
      </c>
    </row>
    <row r="455" spans="2:11" x14ac:dyDescent="0.25">
      <c r="B455" s="4"/>
      <c r="C455" s="76"/>
      <c r="D455" s="76">
        <v>452</v>
      </c>
      <c r="E455" s="4">
        <v>2</v>
      </c>
      <c r="F455" s="13" t="s">
        <v>74</v>
      </c>
      <c r="G455" s="4" t="s">
        <v>3</v>
      </c>
      <c r="H455" s="82" t="s">
        <v>3705</v>
      </c>
      <c r="I455" s="72" t="s">
        <v>256</v>
      </c>
      <c r="J455" s="72" t="s">
        <v>2865</v>
      </c>
      <c r="K455" s="72" t="s">
        <v>39</v>
      </c>
    </row>
    <row r="456" spans="2:11" x14ac:dyDescent="0.25">
      <c r="B456" s="4"/>
      <c r="C456" s="76"/>
      <c r="D456" s="76">
        <v>453</v>
      </c>
      <c r="E456" s="4">
        <v>2</v>
      </c>
      <c r="F456" s="13" t="s">
        <v>52</v>
      </c>
      <c r="G456" s="4" t="s">
        <v>3</v>
      </c>
      <c r="H456" s="82" t="s">
        <v>3706</v>
      </c>
      <c r="I456" s="72" t="s">
        <v>589</v>
      </c>
      <c r="J456" s="72" t="s">
        <v>2934</v>
      </c>
      <c r="K456" s="72" t="s">
        <v>366</v>
      </c>
    </row>
    <row r="457" spans="2:11" x14ac:dyDescent="0.25">
      <c r="B457" s="4"/>
      <c r="C457" s="76"/>
      <c r="D457" s="76">
        <v>454</v>
      </c>
      <c r="E457" s="4">
        <v>2</v>
      </c>
      <c r="F457" s="13" t="s">
        <v>56</v>
      </c>
      <c r="G457" s="4" t="s">
        <v>3</v>
      </c>
      <c r="H457" s="82" t="s">
        <v>3707</v>
      </c>
      <c r="I457" s="72" t="s">
        <v>779</v>
      </c>
      <c r="J457" s="72" t="s">
        <v>2855</v>
      </c>
      <c r="K457" s="72" t="s">
        <v>39</v>
      </c>
    </row>
    <row r="458" spans="2:11" x14ac:dyDescent="0.25">
      <c r="B458" s="4"/>
      <c r="C458" s="76"/>
      <c r="D458" s="76">
        <v>455</v>
      </c>
      <c r="E458" s="4">
        <v>2</v>
      </c>
      <c r="F458" s="13" t="s">
        <v>59</v>
      </c>
      <c r="G458" s="4" t="s">
        <v>3</v>
      </c>
      <c r="H458" s="82" t="s">
        <v>3708</v>
      </c>
      <c r="I458" s="72" t="s">
        <v>780</v>
      </c>
      <c r="J458" s="72" t="s">
        <v>2935</v>
      </c>
      <c r="K458" s="72" t="s">
        <v>267</v>
      </c>
    </row>
    <row r="459" spans="2:11" x14ac:dyDescent="0.25">
      <c r="B459" s="4"/>
      <c r="C459" s="76"/>
      <c r="D459" s="76">
        <v>456</v>
      </c>
      <c r="E459" s="4">
        <v>2</v>
      </c>
      <c r="F459" s="13" t="s">
        <v>60</v>
      </c>
      <c r="G459" s="4" t="s">
        <v>3</v>
      </c>
      <c r="H459" s="82" t="s">
        <v>3709</v>
      </c>
      <c r="I459" s="72" t="s">
        <v>781</v>
      </c>
      <c r="J459" s="72" t="s">
        <v>2936</v>
      </c>
      <c r="K459" s="72" t="s">
        <v>265</v>
      </c>
    </row>
    <row r="460" spans="2:11" x14ac:dyDescent="0.25">
      <c r="B460" s="4"/>
      <c r="C460" s="76"/>
      <c r="D460" s="76">
        <v>457</v>
      </c>
      <c r="E460" s="4">
        <v>2</v>
      </c>
      <c r="F460" s="13" t="s">
        <v>82</v>
      </c>
      <c r="G460" s="4" t="s">
        <v>3</v>
      </c>
      <c r="H460" s="82" t="s">
        <v>3710</v>
      </c>
      <c r="I460" s="72" t="s">
        <v>782</v>
      </c>
      <c r="J460" s="72" t="s">
        <v>2862</v>
      </c>
      <c r="K460" s="72" t="s">
        <v>262</v>
      </c>
    </row>
    <row r="461" spans="2:11" x14ac:dyDescent="0.25">
      <c r="B461" s="4"/>
      <c r="C461" s="76"/>
      <c r="D461" s="76">
        <v>458</v>
      </c>
      <c r="E461" s="4">
        <v>2</v>
      </c>
      <c r="F461" s="13" t="s">
        <v>53</v>
      </c>
      <c r="G461" s="4" t="s">
        <v>3</v>
      </c>
      <c r="H461" s="82" t="s">
        <v>3711</v>
      </c>
      <c r="I461" s="72" t="s">
        <v>783</v>
      </c>
      <c r="J461" s="72" t="s">
        <v>2937</v>
      </c>
      <c r="K461" s="72" t="s">
        <v>39</v>
      </c>
    </row>
    <row r="462" spans="2:11" x14ac:dyDescent="0.25">
      <c r="B462" s="4"/>
      <c r="C462" s="76"/>
      <c r="D462" s="76">
        <v>459</v>
      </c>
      <c r="E462" s="4">
        <v>2</v>
      </c>
      <c r="F462" s="13" t="s">
        <v>57</v>
      </c>
      <c r="G462" s="4" t="s">
        <v>3</v>
      </c>
      <c r="H462" s="82" t="s">
        <v>3712</v>
      </c>
      <c r="I462" s="72" t="s">
        <v>784</v>
      </c>
      <c r="J462" s="72" t="s">
        <v>2817</v>
      </c>
      <c r="K462" s="72" t="s">
        <v>267</v>
      </c>
    </row>
    <row r="463" spans="2:11" x14ac:dyDescent="0.25">
      <c r="B463" s="4"/>
      <c r="C463" s="76"/>
      <c r="D463" s="76">
        <v>460</v>
      </c>
      <c r="E463" s="4">
        <v>2</v>
      </c>
      <c r="F463" s="13" t="s">
        <v>61</v>
      </c>
      <c r="G463" s="4" t="s">
        <v>3</v>
      </c>
      <c r="H463" s="82" t="s">
        <v>3713</v>
      </c>
      <c r="I463" s="72" t="s">
        <v>785</v>
      </c>
      <c r="J463" s="72" t="s">
        <v>2938</v>
      </c>
      <c r="K463" s="72" t="s">
        <v>477</v>
      </c>
    </row>
    <row r="464" spans="2:11" x14ac:dyDescent="0.25">
      <c r="B464" s="4"/>
      <c r="C464" s="76"/>
      <c r="D464" s="76">
        <v>461</v>
      </c>
      <c r="E464" s="4">
        <v>2</v>
      </c>
      <c r="F464" s="13" t="s">
        <v>62</v>
      </c>
      <c r="G464" s="4" t="s">
        <v>3</v>
      </c>
      <c r="H464" s="82" t="s">
        <v>3714</v>
      </c>
      <c r="I464" s="72" t="s">
        <v>716</v>
      </c>
      <c r="J464" s="72" t="s">
        <v>2939</v>
      </c>
      <c r="K464" s="72" t="s">
        <v>262</v>
      </c>
    </row>
    <row r="465" spans="2:11" x14ac:dyDescent="0.25">
      <c r="B465" s="4"/>
      <c r="C465" s="76"/>
      <c r="D465" s="76">
        <v>462</v>
      </c>
      <c r="E465" s="4">
        <v>2</v>
      </c>
      <c r="F465" s="13" t="s">
        <v>83</v>
      </c>
      <c r="G465" s="4" t="s">
        <v>3</v>
      </c>
      <c r="H465" s="82" t="s">
        <v>3715</v>
      </c>
      <c r="I465" s="72" t="s">
        <v>658</v>
      </c>
      <c r="J465" s="72" t="s">
        <v>2860</v>
      </c>
      <c r="K465" s="72" t="s">
        <v>40</v>
      </c>
    </row>
    <row r="466" spans="2:11" x14ac:dyDescent="0.25">
      <c r="B466" s="4"/>
      <c r="C466" s="76"/>
      <c r="D466" s="76">
        <v>463</v>
      </c>
      <c r="E466" s="4">
        <v>2</v>
      </c>
      <c r="F466" s="13" t="s">
        <v>84</v>
      </c>
      <c r="G466" s="4" t="s">
        <v>3</v>
      </c>
      <c r="H466" s="82" t="s">
        <v>3716</v>
      </c>
      <c r="I466" s="72" t="s">
        <v>786</v>
      </c>
      <c r="J466" s="72" t="s">
        <v>2940</v>
      </c>
      <c r="K466" s="72" t="s">
        <v>298</v>
      </c>
    </row>
    <row r="467" spans="2:11" x14ac:dyDescent="0.25">
      <c r="B467" s="4"/>
      <c r="C467" s="76"/>
      <c r="D467" s="76">
        <v>464</v>
      </c>
      <c r="E467" s="4">
        <v>2</v>
      </c>
      <c r="F467" s="13" t="s">
        <v>85</v>
      </c>
      <c r="G467" s="4" t="s">
        <v>3</v>
      </c>
      <c r="H467" s="82" t="s">
        <v>3717</v>
      </c>
      <c r="I467" s="72" t="s">
        <v>787</v>
      </c>
      <c r="J467" s="72" t="s">
        <v>2871</v>
      </c>
      <c r="K467" s="72" t="s">
        <v>279</v>
      </c>
    </row>
    <row r="468" spans="2:11" x14ac:dyDescent="0.25">
      <c r="B468" s="4"/>
      <c r="C468" s="76"/>
      <c r="D468" s="76">
        <v>465</v>
      </c>
      <c r="E468" s="4">
        <v>2</v>
      </c>
      <c r="F468" s="13" t="s">
        <v>86</v>
      </c>
      <c r="G468" s="4" t="s">
        <v>3</v>
      </c>
      <c r="H468" s="82" t="s">
        <v>3718</v>
      </c>
      <c r="I468" s="72" t="s">
        <v>788</v>
      </c>
      <c r="J468" s="72" t="s">
        <v>2872</v>
      </c>
      <c r="K468" s="72" t="s">
        <v>468</v>
      </c>
    </row>
    <row r="469" spans="2:11" x14ac:dyDescent="0.25">
      <c r="B469" s="4"/>
      <c r="C469" s="76"/>
      <c r="D469" s="76">
        <v>466</v>
      </c>
      <c r="E469" s="4">
        <v>2</v>
      </c>
      <c r="F469" s="13" t="s">
        <v>87</v>
      </c>
      <c r="G469" s="4" t="s">
        <v>3</v>
      </c>
      <c r="H469" s="82" t="s">
        <v>3719</v>
      </c>
      <c r="I469" s="72" t="s">
        <v>789</v>
      </c>
      <c r="J469" s="72" t="s">
        <v>2873</v>
      </c>
      <c r="K469" s="72" t="s">
        <v>257</v>
      </c>
    </row>
    <row r="470" spans="2:11" x14ac:dyDescent="0.25">
      <c r="B470" s="4"/>
      <c r="C470" s="76"/>
      <c r="D470" s="76">
        <v>467</v>
      </c>
      <c r="E470" s="4">
        <v>2</v>
      </c>
      <c r="F470" s="13" t="s">
        <v>88</v>
      </c>
      <c r="G470" s="4" t="s">
        <v>3</v>
      </c>
      <c r="H470" s="82" t="s">
        <v>3720</v>
      </c>
      <c r="I470" s="72" t="s">
        <v>790</v>
      </c>
      <c r="J470" s="72" t="s">
        <v>2874</v>
      </c>
      <c r="K470" s="72" t="s">
        <v>42</v>
      </c>
    </row>
    <row r="471" spans="2:11" x14ac:dyDescent="0.25">
      <c r="B471" s="4"/>
      <c r="C471" s="76"/>
      <c r="D471" s="76">
        <v>468</v>
      </c>
      <c r="E471" s="4">
        <v>2</v>
      </c>
      <c r="F471" s="13" t="s">
        <v>89</v>
      </c>
      <c r="G471" s="4" t="s">
        <v>3</v>
      </c>
      <c r="H471" s="82" t="s">
        <v>3721</v>
      </c>
      <c r="I471" s="72" t="s">
        <v>791</v>
      </c>
      <c r="J471" s="72" t="s">
        <v>2875</v>
      </c>
      <c r="K471" s="72" t="s">
        <v>280</v>
      </c>
    </row>
    <row r="472" spans="2:11" x14ac:dyDescent="0.25">
      <c r="B472" s="4"/>
      <c r="C472" s="76"/>
      <c r="D472" s="76">
        <v>469</v>
      </c>
      <c r="E472" s="4">
        <v>2</v>
      </c>
      <c r="F472" s="13" t="s">
        <v>917</v>
      </c>
      <c r="G472" s="4" t="s">
        <v>3</v>
      </c>
      <c r="H472" s="82" t="s">
        <v>3722</v>
      </c>
      <c r="I472" s="72" t="s">
        <v>792</v>
      </c>
      <c r="J472" s="72" t="s">
        <v>2876</v>
      </c>
      <c r="K472" s="72" t="s">
        <v>258</v>
      </c>
    </row>
    <row r="473" spans="2:11" x14ac:dyDescent="0.25">
      <c r="B473" s="4"/>
      <c r="C473" s="76"/>
      <c r="D473" s="76">
        <v>470</v>
      </c>
      <c r="E473" s="4">
        <v>2</v>
      </c>
      <c r="F473" s="13" t="s">
        <v>918</v>
      </c>
      <c r="G473" s="4" t="s">
        <v>3</v>
      </c>
      <c r="H473" s="82" t="s">
        <v>3723</v>
      </c>
      <c r="I473" s="72" t="s">
        <v>793</v>
      </c>
      <c r="J473" s="72" t="s">
        <v>2877</v>
      </c>
      <c r="K473" s="72" t="s">
        <v>235</v>
      </c>
    </row>
    <row r="474" spans="2:11" x14ac:dyDescent="0.25">
      <c r="B474" s="4"/>
      <c r="C474" s="76"/>
      <c r="D474" s="76">
        <v>471</v>
      </c>
      <c r="E474" s="4">
        <v>2</v>
      </c>
      <c r="F474" s="13" t="s">
        <v>919</v>
      </c>
      <c r="G474" s="4" t="s">
        <v>3</v>
      </c>
      <c r="H474" s="82" t="s">
        <v>3724</v>
      </c>
      <c r="I474" s="72" t="s">
        <v>794</v>
      </c>
      <c r="J474" s="72" t="s">
        <v>2878</v>
      </c>
      <c r="K474" s="72" t="s">
        <v>520</v>
      </c>
    </row>
    <row r="475" spans="2:11" x14ac:dyDescent="0.25">
      <c r="B475" s="4"/>
      <c r="C475" s="76"/>
      <c r="D475" s="76">
        <v>472</v>
      </c>
      <c r="E475" s="4">
        <v>2</v>
      </c>
      <c r="F475" s="13" t="s">
        <v>920</v>
      </c>
      <c r="G475" s="4" t="s">
        <v>3</v>
      </c>
      <c r="H475" s="82" t="s">
        <v>3725</v>
      </c>
      <c r="I475" s="72" t="s">
        <v>795</v>
      </c>
      <c r="J475" s="72" t="s">
        <v>2879</v>
      </c>
      <c r="K475" s="72" t="s">
        <v>521</v>
      </c>
    </row>
    <row r="476" spans="2:11" x14ac:dyDescent="0.25">
      <c r="B476" s="4"/>
      <c r="C476" s="76"/>
      <c r="D476" s="76">
        <v>473</v>
      </c>
      <c r="E476" s="4">
        <v>2</v>
      </c>
      <c r="F476" s="13" t="s">
        <v>54</v>
      </c>
      <c r="G476" s="4" t="s">
        <v>3</v>
      </c>
      <c r="H476" s="82" t="s">
        <v>3726</v>
      </c>
      <c r="I476" s="72" t="s">
        <v>796</v>
      </c>
      <c r="J476" s="72" t="s">
        <v>2855</v>
      </c>
      <c r="K476" s="72" t="s">
        <v>267</v>
      </c>
    </row>
    <row r="477" spans="2:11" x14ac:dyDescent="0.25">
      <c r="B477" s="4"/>
      <c r="C477" s="76"/>
      <c r="D477" s="76">
        <v>474</v>
      </c>
      <c r="E477" s="4">
        <v>2</v>
      </c>
      <c r="F477" s="13" t="s">
        <v>58</v>
      </c>
      <c r="G477" s="4" t="s">
        <v>3</v>
      </c>
      <c r="H477" s="82" t="s">
        <v>3727</v>
      </c>
      <c r="I477" s="72" t="s">
        <v>722</v>
      </c>
      <c r="J477" s="72" t="s">
        <v>2857</v>
      </c>
      <c r="K477" s="72" t="s">
        <v>477</v>
      </c>
    </row>
    <row r="478" spans="2:11" x14ac:dyDescent="0.25">
      <c r="B478" s="4"/>
      <c r="C478" s="76"/>
      <c r="D478" s="76">
        <v>475</v>
      </c>
      <c r="E478" s="4">
        <v>2</v>
      </c>
      <c r="F478" s="13" t="s">
        <v>63</v>
      </c>
      <c r="G478" s="4" t="s">
        <v>3</v>
      </c>
      <c r="H478" s="82" t="s">
        <v>3728</v>
      </c>
      <c r="I478" s="72" t="s">
        <v>797</v>
      </c>
      <c r="J478" s="72" t="s">
        <v>2861</v>
      </c>
      <c r="K478" s="72" t="s">
        <v>265</v>
      </c>
    </row>
    <row r="479" spans="2:11" x14ac:dyDescent="0.25">
      <c r="B479" s="4"/>
      <c r="C479" s="76"/>
      <c r="D479" s="76">
        <v>476</v>
      </c>
      <c r="E479" s="4">
        <v>2</v>
      </c>
      <c r="F479" s="13" t="s">
        <v>64</v>
      </c>
      <c r="G479" s="4" t="s">
        <v>3</v>
      </c>
      <c r="H479" s="82" t="s">
        <v>3729</v>
      </c>
      <c r="I479" s="72" t="s">
        <v>798</v>
      </c>
      <c r="J479" s="72" t="s">
        <v>2862</v>
      </c>
      <c r="K479" s="72" t="s">
        <v>261</v>
      </c>
    </row>
    <row r="480" spans="2:11" x14ac:dyDescent="0.25">
      <c r="B480" s="4"/>
      <c r="C480" s="76"/>
      <c r="D480" s="76">
        <v>477</v>
      </c>
      <c r="E480" s="4">
        <v>2</v>
      </c>
      <c r="F480" s="13" t="s">
        <v>90</v>
      </c>
      <c r="G480" s="4" t="s">
        <v>3</v>
      </c>
      <c r="H480" s="82" t="s">
        <v>3730</v>
      </c>
      <c r="I480" s="72" t="s">
        <v>799</v>
      </c>
      <c r="J480" s="72" t="s">
        <v>2847</v>
      </c>
      <c r="K480" s="72" t="s">
        <v>296</v>
      </c>
    </row>
    <row r="481" spans="2:14" x14ac:dyDescent="0.25">
      <c r="B481" s="4"/>
      <c r="C481" s="76"/>
      <c r="D481" s="76">
        <v>478</v>
      </c>
      <c r="E481" s="4">
        <v>2</v>
      </c>
      <c r="F481" s="13" t="s">
        <v>91</v>
      </c>
      <c r="G481" s="4" t="s">
        <v>3</v>
      </c>
      <c r="H481" s="82" t="s">
        <v>3731</v>
      </c>
      <c r="I481" s="72" t="s">
        <v>800</v>
      </c>
      <c r="J481" s="72" t="s">
        <v>2880</v>
      </c>
      <c r="K481" s="72" t="s">
        <v>268</v>
      </c>
    </row>
    <row r="482" spans="2:14" x14ac:dyDescent="0.25">
      <c r="B482" s="4"/>
      <c r="C482" s="76"/>
      <c r="D482" s="76">
        <v>479</v>
      </c>
      <c r="E482" s="4">
        <v>2</v>
      </c>
      <c r="F482" s="13" t="s">
        <v>92</v>
      </c>
      <c r="G482" s="4" t="s">
        <v>3</v>
      </c>
      <c r="H482" s="82" t="s">
        <v>3732</v>
      </c>
      <c r="I482" s="72" t="s">
        <v>759</v>
      </c>
      <c r="J482" s="72" t="s">
        <v>2881</v>
      </c>
      <c r="K482" s="72" t="s">
        <v>468</v>
      </c>
    </row>
    <row r="483" spans="2:14" x14ac:dyDescent="0.25">
      <c r="B483" s="4"/>
      <c r="C483" s="76"/>
      <c r="D483" s="76">
        <v>480</v>
      </c>
      <c r="E483" s="4">
        <v>2</v>
      </c>
      <c r="F483" s="13" t="s">
        <v>93</v>
      </c>
      <c r="G483" s="4" t="s">
        <v>3</v>
      </c>
      <c r="H483" s="82" t="s">
        <v>3733</v>
      </c>
      <c r="I483" s="72" t="s">
        <v>801</v>
      </c>
      <c r="J483" s="72" t="s">
        <v>2882</v>
      </c>
      <c r="K483" s="72" t="s">
        <v>257</v>
      </c>
    </row>
    <row r="484" spans="2:14" x14ac:dyDescent="0.25">
      <c r="B484" s="4"/>
      <c r="C484" s="76"/>
      <c r="D484" s="76">
        <v>481</v>
      </c>
      <c r="E484" s="4">
        <v>2</v>
      </c>
      <c r="F484" s="13" t="s">
        <v>55</v>
      </c>
      <c r="G484" s="4" t="s">
        <v>3</v>
      </c>
      <c r="H484" s="82" t="s">
        <v>3734</v>
      </c>
      <c r="I484" s="72" t="s">
        <v>705</v>
      </c>
      <c r="J484" s="72" t="s">
        <v>2856</v>
      </c>
      <c r="K484" s="72" t="s">
        <v>261</v>
      </c>
    </row>
    <row r="485" spans="2:14" x14ac:dyDescent="0.25">
      <c r="B485" s="4"/>
      <c r="C485" s="76"/>
      <c r="D485" s="76">
        <v>482</v>
      </c>
      <c r="E485" s="4">
        <v>2</v>
      </c>
      <c r="F485" s="13" t="s">
        <v>103</v>
      </c>
      <c r="G485" s="4" t="s">
        <v>3</v>
      </c>
      <c r="H485" s="82" t="s">
        <v>3735</v>
      </c>
      <c r="I485" s="72" t="s">
        <v>307</v>
      </c>
      <c r="J485" s="72" t="s">
        <v>2760</v>
      </c>
      <c r="K485" s="72" t="s">
        <v>298</v>
      </c>
    </row>
    <row r="486" spans="2:14" x14ac:dyDescent="0.25">
      <c r="B486" s="4"/>
      <c r="C486" s="76"/>
      <c r="D486" s="76">
        <v>483</v>
      </c>
      <c r="E486" s="4">
        <v>2</v>
      </c>
      <c r="F486" s="13" t="s">
        <v>75</v>
      </c>
      <c r="G486" s="4" t="s">
        <v>3</v>
      </c>
      <c r="H486" s="82" t="s">
        <v>3736</v>
      </c>
      <c r="I486" s="72" t="s">
        <v>665</v>
      </c>
      <c r="J486" s="72" t="s">
        <v>2859</v>
      </c>
      <c r="K486" s="72" t="s">
        <v>457</v>
      </c>
    </row>
    <row r="487" spans="2:14" x14ac:dyDescent="0.25">
      <c r="B487" s="4"/>
      <c r="C487" s="76"/>
      <c r="D487" s="4">
        <v>484</v>
      </c>
      <c r="E487" s="4">
        <v>2</v>
      </c>
      <c r="F487" s="13" t="s">
        <v>78</v>
      </c>
      <c r="G487" s="4" t="s">
        <v>3</v>
      </c>
      <c r="H487" s="82" t="s">
        <v>3737</v>
      </c>
      <c r="I487" s="72" t="s">
        <v>657</v>
      </c>
      <c r="J487" s="72" t="s">
        <v>2761</v>
      </c>
      <c r="K487" s="72" t="s">
        <v>40</v>
      </c>
    </row>
    <row r="488" spans="2:14" x14ac:dyDescent="0.25">
      <c r="B488" s="4">
        <v>166</v>
      </c>
      <c r="C488" s="76" t="s">
        <v>1059</v>
      </c>
      <c r="D488" s="76">
        <v>485</v>
      </c>
      <c r="E488" s="4">
        <v>1</v>
      </c>
      <c r="F488" s="13"/>
      <c r="G488" s="4"/>
      <c r="H488" s="82"/>
      <c r="I488" s="72"/>
      <c r="J488" s="72"/>
      <c r="K488" s="72" t="s">
        <v>3072</v>
      </c>
    </row>
    <row r="489" spans="2:14" x14ac:dyDescent="0.25">
      <c r="B489" s="4"/>
      <c r="C489" s="76"/>
      <c r="D489" s="76">
        <v>486</v>
      </c>
      <c r="E489" s="4">
        <v>2</v>
      </c>
      <c r="F489" s="13" t="s">
        <v>945</v>
      </c>
      <c r="G489" s="4" t="s">
        <v>3</v>
      </c>
      <c r="H489" s="82" t="s">
        <v>3288</v>
      </c>
      <c r="I489" s="72" t="s">
        <v>724</v>
      </c>
      <c r="J489" s="72" t="s">
        <v>2854</v>
      </c>
      <c r="K489" s="72" t="s">
        <v>481</v>
      </c>
      <c r="N489" s="15"/>
    </row>
    <row r="490" spans="2:14" x14ac:dyDescent="0.25">
      <c r="B490" s="4"/>
      <c r="C490" s="76"/>
      <c r="D490" s="76">
        <v>487</v>
      </c>
      <c r="E490" s="4">
        <v>2</v>
      </c>
      <c r="F490" s="13" t="s">
        <v>946</v>
      </c>
      <c r="G490" s="4" t="s">
        <v>3</v>
      </c>
      <c r="H490" s="82" t="s">
        <v>3738</v>
      </c>
      <c r="I490" s="72" t="s">
        <v>49</v>
      </c>
      <c r="J490" s="72" t="s">
        <v>2855</v>
      </c>
      <c r="K490" s="72" t="s">
        <v>482</v>
      </c>
    </row>
    <row r="491" spans="2:14" x14ac:dyDescent="0.25">
      <c r="B491" s="4"/>
      <c r="C491" s="76"/>
      <c r="D491" s="76">
        <v>488</v>
      </c>
      <c r="E491" s="4">
        <v>2</v>
      </c>
      <c r="F491" s="13" t="s">
        <v>947</v>
      </c>
      <c r="G491" s="4" t="s">
        <v>3</v>
      </c>
      <c r="H491" s="82" t="s">
        <v>3739</v>
      </c>
      <c r="I491" s="72" t="s">
        <v>725</v>
      </c>
      <c r="J491" s="72" t="s">
        <v>2858</v>
      </c>
      <c r="K491" s="72" t="s">
        <v>483</v>
      </c>
    </row>
    <row r="492" spans="2:14" x14ac:dyDescent="0.25">
      <c r="B492" s="4"/>
      <c r="C492" s="76"/>
      <c r="D492" s="76">
        <v>489</v>
      </c>
      <c r="E492" s="4">
        <v>2</v>
      </c>
      <c r="F492" s="13" t="s">
        <v>948</v>
      </c>
      <c r="G492" s="4" t="s">
        <v>3</v>
      </c>
      <c r="H492" s="82" t="s">
        <v>3740</v>
      </c>
      <c r="I492" s="72" t="s">
        <v>726</v>
      </c>
      <c r="J492" s="72" t="s">
        <v>2859</v>
      </c>
      <c r="K492" s="72" t="s">
        <v>484</v>
      </c>
    </row>
    <row r="493" spans="2:14" x14ac:dyDescent="0.25">
      <c r="B493" s="4"/>
      <c r="C493" s="76"/>
      <c r="D493" s="76">
        <v>490</v>
      </c>
      <c r="E493" s="4">
        <v>2</v>
      </c>
      <c r="F493" s="13" t="s">
        <v>949</v>
      </c>
      <c r="G493" s="4" t="s">
        <v>3</v>
      </c>
      <c r="H493" s="82" t="s">
        <v>3741</v>
      </c>
      <c r="I493" s="72" t="s">
        <v>2611</v>
      </c>
      <c r="J493" s="72" t="s">
        <v>2862</v>
      </c>
      <c r="K493" s="72" t="s">
        <v>485</v>
      </c>
    </row>
    <row r="494" spans="2:14" x14ac:dyDescent="0.25">
      <c r="B494" s="4"/>
      <c r="C494" s="76"/>
      <c r="D494" s="76">
        <v>491</v>
      </c>
      <c r="E494" s="4">
        <v>2</v>
      </c>
      <c r="F494" s="13" t="s">
        <v>950</v>
      </c>
      <c r="G494" s="4" t="s">
        <v>3</v>
      </c>
      <c r="H494" s="82" t="s">
        <v>3742</v>
      </c>
      <c r="I494" s="72" t="s">
        <v>2762</v>
      </c>
      <c r="J494" s="72" t="s">
        <v>3184</v>
      </c>
      <c r="K494" s="72" t="s">
        <v>3183</v>
      </c>
    </row>
    <row r="495" spans="2:14" x14ac:dyDescent="0.25">
      <c r="B495" s="4"/>
      <c r="C495" s="76"/>
      <c r="D495" s="76">
        <v>492</v>
      </c>
      <c r="E495" s="4">
        <v>2</v>
      </c>
      <c r="F495" s="13" t="s">
        <v>951</v>
      </c>
      <c r="G495" s="4" t="s">
        <v>3</v>
      </c>
      <c r="H495" s="82" t="s">
        <v>3297</v>
      </c>
      <c r="I495" s="72" t="s">
        <v>272</v>
      </c>
      <c r="J495" s="72" t="s">
        <v>2855</v>
      </c>
      <c r="K495" s="72" t="s">
        <v>495</v>
      </c>
    </row>
    <row r="496" spans="2:14" x14ac:dyDescent="0.25">
      <c r="B496" s="4"/>
      <c r="C496" s="76"/>
      <c r="D496" s="76">
        <v>493</v>
      </c>
      <c r="E496" s="4">
        <v>2</v>
      </c>
      <c r="F496" s="13" t="s">
        <v>952</v>
      </c>
      <c r="G496" s="4" t="s">
        <v>3</v>
      </c>
      <c r="H496" s="82" t="s">
        <v>3743</v>
      </c>
      <c r="I496" s="72" t="s">
        <v>737</v>
      </c>
      <c r="J496" s="72" t="s">
        <v>2857</v>
      </c>
      <c r="K496" s="72" t="s">
        <v>496</v>
      </c>
    </row>
    <row r="497" spans="2:11" x14ac:dyDescent="0.25">
      <c r="B497" s="4"/>
      <c r="C497" s="76"/>
      <c r="D497" s="76">
        <v>494</v>
      </c>
      <c r="E497" s="4">
        <v>2</v>
      </c>
      <c r="F497" s="13" t="s">
        <v>953</v>
      </c>
      <c r="G497" s="4" t="s">
        <v>3</v>
      </c>
      <c r="H497" s="82" t="s">
        <v>3744</v>
      </c>
      <c r="I497" s="72" t="s">
        <v>738</v>
      </c>
      <c r="J497" s="72" t="s">
        <v>2861</v>
      </c>
      <c r="K497" s="72" t="s">
        <v>480</v>
      </c>
    </row>
    <row r="498" spans="2:11" x14ac:dyDescent="0.25">
      <c r="B498" s="4"/>
      <c r="C498" s="76"/>
      <c r="D498" s="76">
        <v>495</v>
      </c>
      <c r="E498" s="4">
        <v>2</v>
      </c>
      <c r="F498" s="13" t="s">
        <v>954</v>
      </c>
      <c r="G498" s="4" t="s">
        <v>3</v>
      </c>
      <c r="H498" s="82" t="s">
        <v>3745</v>
      </c>
      <c r="I498" s="72" t="s">
        <v>739</v>
      </c>
      <c r="J498" s="72" t="s">
        <v>2862</v>
      </c>
      <c r="K498" s="72" t="s">
        <v>3048</v>
      </c>
    </row>
    <row r="499" spans="2:11" x14ac:dyDescent="0.25">
      <c r="B499" s="4"/>
      <c r="C499" s="76"/>
      <c r="D499" s="76">
        <v>496</v>
      </c>
      <c r="E499" s="4">
        <v>2</v>
      </c>
      <c r="F499" s="13" t="s">
        <v>955</v>
      </c>
      <c r="G499" s="4" t="s">
        <v>3</v>
      </c>
      <c r="H499" s="82" t="s">
        <v>3746</v>
      </c>
      <c r="I499" s="72" t="s">
        <v>740</v>
      </c>
      <c r="J499" s="72" t="s">
        <v>2847</v>
      </c>
      <c r="K499" s="72" t="s">
        <v>497</v>
      </c>
    </row>
    <row r="500" spans="2:11" x14ac:dyDescent="0.25">
      <c r="B500" s="4"/>
      <c r="C500" s="76"/>
      <c r="D500" s="4">
        <v>497</v>
      </c>
      <c r="E500" s="4">
        <v>2</v>
      </c>
      <c r="F500" s="13" t="s">
        <v>956</v>
      </c>
      <c r="G500" s="4" t="s">
        <v>3</v>
      </c>
      <c r="H500" s="82" t="s">
        <v>3747</v>
      </c>
      <c r="I500" s="72" t="s">
        <v>741</v>
      </c>
      <c r="J500" s="72" t="s">
        <v>2880</v>
      </c>
      <c r="K500" s="72" t="s">
        <v>498</v>
      </c>
    </row>
    <row r="501" spans="2:11" x14ac:dyDescent="0.25">
      <c r="B501" s="4">
        <v>171</v>
      </c>
      <c r="C501" s="76" t="s">
        <v>916</v>
      </c>
      <c r="D501" s="76">
        <v>498</v>
      </c>
      <c r="E501" s="4">
        <v>1</v>
      </c>
      <c r="F501" s="13"/>
      <c r="G501" s="4"/>
      <c r="H501" s="82"/>
      <c r="I501" s="72"/>
      <c r="J501" s="72"/>
      <c r="K501" s="72" t="s">
        <v>3073</v>
      </c>
    </row>
    <row r="502" spans="2:11" x14ac:dyDescent="0.25">
      <c r="B502" s="4"/>
      <c r="C502" s="76"/>
      <c r="D502" s="76">
        <v>499</v>
      </c>
      <c r="E502" s="4">
        <v>2</v>
      </c>
      <c r="F502" s="13" t="s">
        <v>95</v>
      </c>
      <c r="G502" s="4" t="s">
        <v>3</v>
      </c>
      <c r="H502" s="82" t="s">
        <v>3748</v>
      </c>
      <c r="I502" s="72" t="s">
        <v>2763</v>
      </c>
      <c r="J502" s="72" t="s">
        <v>2819</v>
      </c>
      <c r="K502" s="72" t="s">
        <v>3185</v>
      </c>
    </row>
    <row r="503" spans="2:11" x14ac:dyDescent="0.25">
      <c r="B503" s="4"/>
      <c r="C503" s="76"/>
      <c r="D503" s="76">
        <v>500</v>
      </c>
      <c r="E503" s="4">
        <v>2</v>
      </c>
      <c r="F503" s="13" t="s">
        <v>96</v>
      </c>
      <c r="G503" s="4" t="s">
        <v>3</v>
      </c>
      <c r="H503" s="82" t="s">
        <v>3749</v>
      </c>
      <c r="I503" s="72" t="s">
        <v>802</v>
      </c>
      <c r="J503" s="72" t="s">
        <v>2820</v>
      </c>
      <c r="K503" s="72" t="s">
        <v>522</v>
      </c>
    </row>
    <row r="504" spans="2:11" x14ac:dyDescent="0.25">
      <c r="B504" s="4"/>
      <c r="C504" s="76"/>
      <c r="D504" s="76">
        <v>501</v>
      </c>
      <c r="E504" s="4">
        <v>2</v>
      </c>
      <c r="F504" s="13" t="s">
        <v>97</v>
      </c>
      <c r="G504" s="4" t="s">
        <v>3</v>
      </c>
      <c r="H504" s="82" t="s">
        <v>3750</v>
      </c>
      <c r="I504" s="72" t="s">
        <v>803</v>
      </c>
      <c r="J504" s="72" t="s">
        <v>2847</v>
      </c>
      <c r="K504" s="72" t="s">
        <v>523</v>
      </c>
    </row>
    <row r="505" spans="2:11" x14ac:dyDescent="0.25">
      <c r="B505" s="4"/>
      <c r="C505" s="76"/>
      <c r="D505" s="76">
        <v>502</v>
      </c>
      <c r="E505" s="4">
        <v>2</v>
      </c>
      <c r="F505" s="13" t="s">
        <v>98</v>
      </c>
      <c r="G505" s="4" t="s">
        <v>3</v>
      </c>
      <c r="H505" s="82" t="s">
        <v>3751</v>
      </c>
      <c r="I505" s="72" t="s">
        <v>804</v>
      </c>
      <c r="J505" s="72" t="s">
        <v>2848</v>
      </c>
      <c r="K505" s="72" t="s">
        <v>3074</v>
      </c>
    </row>
    <row r="506" spans="2:11" x14ac:dyDescent="0.25">
      <c r="B506" s="4"/>
      <c r="C506" s="76"/>
      <c r="D506" s="76">
        <v>503</v>
      </c>
      <c r="E506" s="4">
        <v>2</v>
      </c>
      <c r="F506" s="13" t="s">
        <v>99</v>
      </c>
      <c r="G506" s="4" t="s">
        <v>3</v>
      </c>
      <c r="H506" s="82" t="s">
        <v>3752</v>
      </c>
      <c r="I506" s="72" t="s">
        <v>805</v>
      </c>
      <c r="J506" s="72" t="s">
        <v>2849</v>
      </c>
      <c r="K506" s="72" t="s">
        <v>524</v>
      </c>
    </row>
    <row r="507" spans="2:11" x14ac:dyDescent="0.25">
      <c r="B507" s="4"/>
      <c r="C507" s="76"/>
      <c r="D507" s="76">
        <v>504</v>
      </c>
      <c r="E507" s="4">
        <v>2</v>
      </c>
      <c r="F507" s="13" t="s">
        <v>143</v>
      </c>
      <c r="G507" s="4" t="s">
        <v>3</v>
      </c>
      <c r="H507" s="82" t="s">
        <v>3753</v>
      </c>
      <c r="I507" s="72" t="s">
        <v>806</v>
      </c>
      <c r="J507" s="72" t="s">
        <v>2850</v>
      </c>
      <c r="K507" s="72" t="s">
        <v>3075</v>
      </c>
    </row>
    <row r="508" spans="2:11" x14ac:dyDescent="0.25">
      <c r="B508" s="4"/>
      <c r="C508" s="76"/>
      <c r="D508" s="76">
        <v>505</v>
      </c>
      <c r="E508" s="4">
        <v>2</v>
      </c>
      <c r="F508" s="13" t="s">
        <v>144</v>
      </c>
      <c r="G508" s="4" t="s">
        <v>3</v>
      </c>
      <c r="H508" s="82" t="s">
        <v>3754</v>
      </c>
      <c r="I508" s="72" t="s">
        <v>807</v>
      </c>
      <c r="J508" s="72" t="s">
        <v>2851</v>
      </c>
      <c r="K508" s="72" t="s">
        <v>525</v>
      </c>
    </row>
    <row r="509" spans="2:11" x14ac:dyDescent="0.25">
      <c r="B509" s="4"/>
      <c r="C509" s="76"/>
      <c r="D509" s="76">
        <v>506</v>
      </c>
      <c r="E509" s="4">
        <v>2</v>
      </c>
      <c r="F509" s="13" t="s">
        <v>145</v>
      </c>
      <c r="G509" s="4" t="s">
        <v>3</v>
      </c>
      <c r="H509" s="82" t="s">
        <v>3755</v>
      </c>
      <c r="I509" s="72" t="s">
        <v>808</v>
      </c>
      <c r="J509" s="72" t="s">
        <v>2852</v>
      </c>
      <c r="K509" s="72" t="s">
        <v>231</v>
      </c>
    </row>
    <row r="510" spans="2:11" x14ac:dyDescent="0.25">
      <c r="B510" s="4"/>
      <c r="C510" s="76"/>
      <c r="D510" s="76">
        <v>507</v>
      </c>
      <c r="E510" s="4">
        <v>2</v>
      </c>
      <c r="F510" s="13" t="s">
        <v>146</v>
      </c>
      <c r="G510" s="4" t="s">
        <v>3</v>
      </c>
      <c r="H510" s="82" t="s">
        <v>3756</v>
      </c>
      <c r="I510" s="72" t="s">
        <v>809</v>
      </c>
      <c r="J510" s="72" t="s">
        <v>2853</v>
      </c>
      <c r="K510" s="72" t="s">
        <v>502</v>
      </c>
    </row>
    <row r="511" spans="2:11" x14ac:dyDescent="0.25">
      <c r="B511" s="4"/>
      <c r="C511" s="76"/>
      <c r="D511" s="76">
        <v>508</v>
      </c>
      <c r="E511" s="4">
        <v>2</v>
      </c>
      <c r="F511" s="13" t="s">
        <v>51</v>
      </c>
      <c r="G511" s="4" t="s">
        <v>3</v>
      </c>
      <c r="H511" s="82" t="s">
        <v>3757</v>
      </c>
      <c r="I511" s="72" t="s">
        <v>810</v>
      </c>
      <c r="J511" s="72" t="s">
        <v>2933</v>
      </c>
      <c r="K511" s="72" t="s">
        <v>267</v>
      </c>
    </row>
    <row r="512" spans="2:11" x14ac:dyDescent="0.25">
      <c r="B512" s="4"/>
      <c r="C512" s="76"/>
      <c r="D512" s="76">
        <v>509</v>
      </c>
      <c r="E512" s="4">
        <v>2</v>
      </c>
      <c r="F512" s="13" t="s">
        <v>52</v>
      </c>
      <c r="G512" s="4" t="s">
        <v>3</v>
      </c>
      <c r="H512" s="82" t="s">
        <v>3758</v>
      </c>
      <c r="I512" s="72" t="s">
        <v>243</v>
      </c>
      <c r="J512" s="72" t="s">
        <v>2934</v>
      </c>
      <c r="K512" s="72" t="s">
        <v>516</v>
      </c>
    </row>
    <row r="513" spans="2:11" x14ac:dyDescent="0.25">
      <c r="B513" s="4"/>
      <c r="C513" s="76"/>
      <c r="D513" s="76">
        <v>510</v>
      </c>
      <c r="E513" s="4">
        <v>2</v>
      </c>
      <c r="F513" s="13" t="s">
        <v>56</v>
      </c>
      <c r="G513" s="4" t="s">
        <v>3</v>
      </c>
      <c r="H513" s="82" t="s">
        <v>685</v>
      </c>
      <c r="I513" s="72" t="s">
        <v>33</v>
      </c>
      <c r="J513" s="72" t="s">
        <v>2855</v>
      </c>
      <c r="K513" s="72" t="s">
        <v>526</v>
      </c>
    </row>
    <row r="514" spans="2:11" x14ac:dyDescent="0.25">
      <c r="B514" s="4"/>
      <c r="C514" s="76"/>
      <c r="D514" s="76">
        <v>511</v>
      </c>
      <c r="E514" s="4">
        <v>2</v>
      </c>
      <c r="F514" s="13" t="s">
        <v>59</v>
      </c>
      <c r="G514" s="4" t="s">
        <v>3</v>
      </c>
      <c r="H514" s="82" t="s">
        <v>3759</v>
      </c>
      <c r="I514" s="72" t="s">
        <v>781</v>
      </c>
      <c r="J514" s="72" t="s">
        <v>2935</v>
      </c>
      <c r="K514" s="72" t="s">
        <v>527</v>
      </c>
    </row>
    <row r="515" spans="2:11" x14ac:dyDescent="0.25">
      <c r="B515" s="4"/>
      <c r="C515" s="76"/>
      <c r="D515" s="76">
        <v>512</v>
      </c>
      <c r="E515" s="4">
        <v>2</v>
      </c>
      <c r="F515" s="13" t="s">
        <v>60</v>
      </c>
      <c r="G515" s="4" t="s">
        <v>3</v>
      </c>
      <c r="H515" s="82" t="s">
        <v>3760</v>
      </c>
      <c r="I515" s="72" t="s">
        <v>310</v>
      </c>
      <c r="J515" s="72" t="s">
        <v>2936</v>
      </c>
      <c r="K515" s="72" t="s">
        <v>487</v>
      </c>
    </row>
    <row r="516" spans="2:11" x14ac:dyDescent="0.25">
      <c r="B516" s="4"/>
      <c r="C516" s="76"/>
      <c r="D516" s="76">
        <v>513</v>
      </c>
      <c r="E516" s="4">
        <v>2</v>
      </c>
      <c r="F516" s="13" t="s">
        <v>53</v>
      </c>
      <c r="G516" s="4" t="s">
        <v>3</v>
      </c>
      <c r="H516" s="82" t="s">
        <v>3761</v>
      </c>
      <c r="I516" s="72" t="s">
        <v>614</v>
      </c>
      <c r="J516" s="72" t="s">
        <v>2937</v>
      </c>
      <c r="K516" s="72" t="s">
        <v>526</v>
      </c>
    </row>
    <row r="517" spans="2:11" x14ac:dyDescent="0.25">
      <c r="B517" s="4"/>
      <c r="C517" s="76"/>
      <c r="D517" s="76">
        <v>514</v>
      </c>
      <c r="E517" s="4">
        <v>2</v>
      </c>
      <c r="F517" s="13" t="s">
        <v>57</v>
      </c>
      <c r="G517" s="4" t="s">
        <v>3</v>
      </c>
      <c r="H517" s="82" t="s">
        <v>3762</v>
      </c>
      <c r="I517" s="72" t="s">
        <v>664</v>
      </c>
      <c r="J517" s="72" t="s">
        <v>2817</v>
      </c>
      <c r="K517" s="72" t="s">
        <v>486</v>
      </c>
    </row>
    <row r="518" spans="2:11" x14ac:dyDescent="0.25">
      <c r="B518" s="4"/>
      <c r="C518" s="76"/>
      <c r="D518" s="76">
        <v>515</v>
      </c>
      <c r="E518" s="4">
        <v>2</v>
      </c>
      <c r="F518" s="13" t="s">
        <v>61</v>
      </c>
      <c r="G518" s="4" t="s">
        <v>3</v>
      </c>
      <c r="H518" s="82" t="s">
        <v>3763</v>
      </c>
      <c r="I518" s="72" t="s">
        <v>811</v>
      </c>
      <c r="J518" s="72" t="s">
        <v>2938</v>
      </c>
      <c r="K518" s="72" t="s">
        <v>487</v>
      </c>
    </row>
    <row r="519" spans="2:11" x14ac:dyDescent="0.25">
      <c r="B519" s="4"/>
      <c r="C519" s="76"/>
      <c r="D519" s="76">
        <v>516</v>
      </c>
      <c r="E519" s="4">
        <v>2</v>
      </c>
      <c r="F519" s="13" t="s">
        <v>62</v>
      </c>
      <c r="G519" s="4" t="s">
        <v>3</v>
      </c>
      <c r="H519" s="82" t="s">
        <v>3764</v>
      </c>
      <c r="I519" s="72" t="s">
        <v>308</v>
      </c>
      <c r="J519" s="72" t="s">
        <v>2939</v>
      </c>
      <c r="K519" s="72" t="s">
        <v>528</v>
      </c>
    </row>
    <row r="520" spans="2:11" x14ac:dyDescent="0.25">
      <c r="B520" s="4"/>
      <c r="C520" s="76"/>
      <c r="D520" s="76">
        <v>517</v>
      </c>
      <c r="E520" s="4">
        <v>2</v>
      </c>
      <c r="F520" s="13" t="s">
        <v>83</v>
      </c>
      <c r="G520" s="4" t="s">
        <v>3</v>
      </c>
      <c r="H520" s="82" t="s">
        <v>3765</v>
      </c>
      <c r="I520" s="72" t="s">
        <v>812</v>
      </c>
      <c r="J520" s="72" t="s">
        <v>2860</v>
      </c>
      <c r="K520" s="72" t="s">
        <v>529</v>
      </c>
    </row>
    <row r="521" spans="2:11" x14ac:dyDescent="0.25">
      <c r="B521" s="4"/>
      <c r="C521" s="76"/>
      <c r="D521" s="76">
        <v>518</v>
      </c>
      <c r="E521" s="4">
        <v>2</v>
      </c>
      <c r="F521" s="13" t="s">
        <v>84</v>
      </c>
      <c r="G521" s="4" t="s">
        <v>3</v>
      </c>
      <c r="H521" s="82" t="s">
        <v>3766</v>
      </c>
      <c r="I521" s="72" t="s">
        <v>813</v>
      </c>
      <c r="J521" s="72" t="s">
        <v>2940</v>
      </c>
      <c r="K521" s="72" t="s">
        <v>530</v>
      </c>
    </row>
    <row r="522" spans="2:11" x14ac:dyDescent="0.25">
      <c r="B522" s="4"/>
      <c r="C522" s="76"/>
      <c r="D522" s="76">
        <v>519</v>
      </c>
      <c r="E522" s="4">
        <v>2</v>
      </c>
      <c r="F522" s="13" t="s">
        <v>85</v>
      </c>
      <c r="G522" s="4" t="s">
        <v>3</v>
      </c>
      <c r="H522" s="82" t="s">
        <v>3767</v>
      </c>
      <c r="I522" s="72" t="s">
        <v>814</v>
      </c>
      <c r="J522" s="72" t="s">
        <v>2871</v>
      </c>
      <c r="K522" s="72" t="s">
        <v>531</v>
      </c>
    </row>
    <row r="523" spans="2:11" x14ac:dyDescent="0.25">
      <c r="B523" s="4"/>
      <c r="C523" s="76"/>
      <c r="D523" s="76">
        <v>520</v>
      </c>
      <c r="E523" s="4">
        <v>2</v>
      </c>
      <c r="F523" s="13" t="s">
        <v>86</v>
      </c>
      <c r="G523" s="4" t="s">
        <v>3</v>
      </c>
      <c r="H523" s="82" t="s">
        <v>3768</v>
      </c>
      <c r="I523" s="72" t="s">
        <v>815</v>
      </c>
      <c r="J523" s="72" t="s">
        <v>2872</v>
      </c>
      <c r="K523" s="72" t="s">
        <v>257</v>
      </c>
    </row>
    <row r="524" spans="2:11" x14ac:dyDescent="0.25">
      <c r="B524" s="4"/>
      <c r="C524" s="76"/>
      <c r="D524" s="76">
        <v>521</v>
      </c>
      <c r="E524" s="4">
        <v>2</v>
      </c>
      <c r="F524" s="13" t="s">
        <v>87</v>
      </c>
      <c r="G524" s="4" t="s">
        <v>3</v>
      </c>
      <c r="H524" s="82" t="s">
        <v>3769</v>
      </c>
      <c r="I524" s="72" t="s">
        <v>816</v>
      </c>
      <c r="J524" s="72" t="s">
        <v>2873</v>
      </c>
      <c r="K524" s="72" t="s">
        <v>3049</v>
      </c>
    </row>
    <row r="525" spans="2:11" x14ac:dyDescent="0.25">
      <c r="B525" s="4"/>
      <c r="C525" s="76"/>
      <c r="D525" s="76">
        <v>522</v>
      </c>
      <c r="E525" s="4">
        <v>2</v>
      </c>
      <c r="F525" s="13" t="s">
        <v>88</v>
      </c>
      <c r="G525" s="4" t="s">
        <v>3</v>
      </c>
      <c r="H525" s="82" t="s">
        <v>3770</v>
      </c>
      <c r="I525" s="72" t="s">
        <v>817</v>
      </c>
      <c r="J525" s="72" t="s">
        <v>2874</v>
      </c>
      <c r="K525" s="72" t="s">
        <v>532</v>
      </c>
    </row>
    <row r="526" spans="2:11" x14ac:dyDescent="0.25">
      <c r="B526" s="4"/>
      <c r="C526" s="76"/>
      <c r="D526" s="76">
        <v>523</v>
      </c>
      <c r="E526" s="4">
        <v>2</v>
      </c>
      <c r="F526" s="13" t="s">
        <v>89</v>
      </c>
      <c r="G526" s="4" t="s">
        <v>3</v>
      </c>
      <c r="H526" s="82" t="s">
        <v>3771</v>
      </c>
      <c r="I526" s="72" t="s">
        <v>818</v>
      </c>
      <c r="J526" s="72" t="s">
        <v>2875</v>
      </c>
      <c r="K526" s="72" t="s">
        <v>533</v>
      </c>
    </row>
    <row r="527" spans="2:11" x14ac:dyDescent="0.25">
      <c r="B527" s="4"/>
      <c r="C527" s="76"/>
      <c r="D527" s="76">
        <v>524</v>
      </c>
      <c r="E527" s="4">
        <v>2</v>
      </c>
      <c r="F527" s="13" t="s">
        <v>917</v>
      </c>
      <c r="G527" s="4" t="s">
        <v>3</v>
      </c>
      <c r="H527" s="82" t="s">
        <v>3772</v>
      </c>
      <c r="I527" s="72" t="s">
        <v>819</v>
      </c>
      <c r="J527" s="72" t="s">
        <v>2876</v>
      </c>
      <c r="K527" s="72" t="s">
        <v>281</v>
      </c>
    </row>
    <row r="528" spans="2:11" x14ac:dyDescent="0.25">
      <c r="B528" s="4"/>
      <c r="C528" s="76"/>
      <c r="D528" s="76">
        <v>525</v>
      </c>
      <c r="E528" s="4">
        <v>2</v>
      </c>
      <c r="F528" s="13" t="s">
        <v>918</v>
      </c>
      <c r="G528" s="4" t="s">
        <v>3</v>
      </c>
      <c r="H528" s="82" t="s">
        <v>3773</v>
      </c>
      <c r="I528" s="72" t="s">
        <v>820</v>
      </c>
      <c r="J528" s="72" t="s">
        <v>2877</v>
      </c>
      <c r="K528" s="72" t="s">
        <v>534</v>
      </c>
    </row>
    <row r="529" spans="2:11" x14ac:dyDescent="0.25">
      <c r="B529" s="4"/>
      <c r="C529" s="76"/>
      <c r="D529" s="76">
        <v>526</v>
      </c>
      <c r="E529" s="4">
        <v>2</v>
      </c>
      <c r="F529" s="13" t="s">
        <v>919</v>
      </c>
      <c r="G529" s="4" t="s">
        <v>3</v>
      </c>
      <c r="H529" s="82" t="s">
        <v>3774</v>
      </c>
      <c r="I529" s="72" t="s">
        <v>821</v>
      </c>
      <c r="J529" s="72" t="s">
        <v>2878</v>
      </c>
      <c r="K529" s="72" t="s">
        <v>535</v>
      </c>
    </row>
    <row r="530" spans="2:11" x14ac:dyDescent="0.25">
      <c r="B530" s="4"/>
      <c r="C530" s="76"/>
      <c r="D530" s="76">
        <v>527</v>
      </c>
      <c r="E530" s="4">
        <v>2</v>
      </c>
      <c r="F530" s="13" t="s">
        <v>920</v>
      </c>
      <c r="G530" s="4" t="s">
        <v>3</v>
      </c>
      <c r="H530" s="82" t="s">
        <v>3775</v>
      </c>
      <c r="I530" s="72" t="s">
        <v>822</v>
      </c>
      <c r="J530" s="72" t="s">
        <v>2879</v>
      </c>
      <c r="K530" s="72" t="s">
        <v>3076</v>
      </c>
    </row>
    <row r="531" spans="2:11" x14ac:dyDescent="0.25">
      <c r="B531" s="4"/>
      <c r="C531" s="76"/>
      <c r="D531" s="76">
        <v>528</v>
      </c>
      <c r="E531" s="4">
        <v>2</v>
      </c>
      <c r="F531" s="13" t="s">
        <v>54</v>
      </c>
      <c r="G531" s="4" t="s">
        <v>3</v>
      </c>
      <c r="H531" s="82" t="s">
        <v>3776</v>
      </c>
      <c r="I531" s="72" t="s">
        <v>823</v>
      </c>
      <c r="J531" s="72" t="s">
        <v>2855</v>
      </c>
      <c r="K531" s="72" t="s">
        <v>486</v>
      </c>
    </row>
    <row r="532" spans="2:11" x14ac:dyDescent="0.25">
      <c r="B532" s="4"/>
      <c r="C532" s="76"/>
      <c r="D532" s="76">
        <v>529</v>
      </c>
      <c r="E532" s="4">
        <v>2</v>
      </c>
      <c r="F532" s="13" t="s">
        <v>58</v>
      </c>
      <c r="G532" s="4" t="s">
        <v>3</v>
      </c>
      <c r="H532" s="82" t="s">
        <v>3777</v>
      </c>
      <c r="I532" s="72" t="s">
        <v>824</v>
      </c>
      <c r="J532" s="72" t="s">
        <v>2857</v>
      </c>
      <c r="K532" s="72" t="s">
        <v>536</v>
      </c>
    </row>
    <row r="533" spans="2:11" x14ac:dyDescent="0.25">
      <c r="B533" s="4"/>
      <c r="C533" s="76"/>
      <c r="D533" s="76">
        <v>530</v>
      </c>
      <c r="E533" s="4">
        <v>2</v>
      </c>
      <c r="F533" s="13" t="s">
        <v>63</v>
      </c>
      <c r="G533" s="4" t="s">
        <v>3</v>
      </c>
      <c r="H533" s="82" t="s">
        <v>3778</v>
      </c>
      <c r="I533" s="72" t="s">
        <v>236</v>
      </c>
      <c r="J533" s="72" t="s">
        <v>2861</v>
      </c>
      <c r="K533" s="72" t="s">
        <v>528</v>
      </c>
    </row>
    <row r="534" spans="2:11" x14ac:dyDescent="0.25">
      <c r="B534" s="4"/>
      <c r="C534" s="76"/>
      <c r="D534" s="76">
        <v>531</v>
      </c>
      <c r="E534" s="4">
        <v>2</v>
      </c>
      <c r="F534" s="13" t="s">
        <v>64</v>
      </c>
      <c r="G534" s="4" t="s">
        <v>3</v>
      </c>
      <c r="H534" s="82" t="s">
        <v>3779</v>
      </c>
      <c r="I534" s="72" t="s">
        <v>803</v>
      </c>
      <c r="J534" s="72" t="s">
        <v>2862</v>
      </c>
      <c r="K534" s="72" t="s">
        <v>537</v>
      </c>
    </row>
    <row r="535" spans="2:11" x14ac:dyDescent="0.25">
      <c r="B535" s="4"/>
      <c r="C535" s="76"/>
      <c r="D535" s="76">
        <v>532</v>
      </c>
      <c r="E535" s="4">
        <v>2</v>
      </c>
      <c r="F535" s="13" t="s">
        <v>90</v>
      </c>
      <c r="G535" s="4" t="s">
        <v>3</v>
      </c>
      <c r="H535" s="82" t="s">
        <v>3780</v>
      </c>
      <c r="I535" s="72" t="s">
        <v>825</v>
      </c>
      <c r="J535" s="72" t="s">
        <v>2847</v>
      </c>
      <c r="K535" s="72" t="s">
        <v>500</v>
      </c>
    </row>
    <row r="536" spans="2:11" x14ac:dyDescent="0.25">
      <c r="B536" s="4"/>
      <c r="C536" s="76"/>
      <c r="D536" s="76">
        <v>533</v>
      </c>
      <c r="E536" s="4">
        <v>2</v>
      </c>
      <c r="F536" s="13" t="s">
        <v>91</v>
      </c>
      <c r="G536" s="4" t="s">
        <v>3</v>
      </c>
      <c r="H536" s="82" t="s">
        <v>3781</v>
      </c>
      <c r="I536" s="72" t="s">
        <v>826</v>
      </c>
      <c r="J536" s="72" t="s">
        <v>2880</v>
      </c>
      <c r="K536" s="72" t="s">
        <v>501</v>
      </c>
    </row>
    <row r="537" spans="2:11" x14ac:dyDescent="0.25">
      <c r="B537" s="4"/>
      <c r="C537" s="76"/>
      <c r="D537" s="76">
        <v>534</v>
      </c>
      <c r="E537" s="4">
        <v>2</v>
      </c>
      <c r="F537" s="13" t="s">
        <v>92</v>
      </c>
      <c r="G537" s="4" t="s">
        <v>3</v>
      </c>
      <c r="H537" s="82" t="s">
        <v>3782</v>
      </c>
      <c r="I537" s="72" t="s">
        <v>827</v>
      </c>
      <c r="J537" s="72" t="s">
        <v>2881</v>
      </c>
      <c r="K537" s="72" t="s">
        <v>538</v>
      </c>
    </row>
    <row r="538" spans="2:11" x14ac:dyDescent="0.25">
      <c r="B538" s="4"/>
      <c r="C538" s="76"/>
      <c r="D538" s="76">
        <v>535</v>
      </c>
      <c r="E538" s="4">
        <v>2</v>
      </c>
      <c r="F538" s="13" t="s">
        <v>93</v>
      </c>
      <c r="G538" s="4" t="s">
        <v>3</v>
      </c>
      <c r="H538" s="82" t="s">
        <v>3783</v>
      </c>
      <c r="I538" s="72" t="s">
        <v>828</v>
      </c>
      <c r="J538" s="72" t="s">
        <v>2882</v>
      </c>
      <c r="K538" s="72" t="s">
        <v>273</v>
      </c>
    </row>
    <row r="539" spans="2:11" x14ac:dyDescent="0.25">
      <c r="B539" s="4"/>
      <c r="C539" s="76"/>
      <c r="D539" s="76">
        <v>536</v>
      </c>
      <c r="E539" s="4">
        <v>2</v>
      </c>
      <c r="F539" s="13" t="s">
        <v>55</v>
      </c>
      <c r="G539" s="4" t="s">
        <v>3</v>
      </c>
      <c r="H539" s="82" t="s">
        <v>3784</v>
      </c>
      <c r="I539" s="72" t="s">
        <v>2764</v>
      </c>
      <c r="J539" s="72" t="s">
        <v>2977</v>
      </c>
      <c r="K539" s="72" t="s">
        <v>528</v>
      </c>
    </row>
    <row r="540" spans="2:11" x14ac:dyDescent="0.25">
      <c r="B540" s="4"/>
      <c r="C540" s="76"/>
      <c r="D540" s="4">
        <v>537</v>
      </c>
      <c r="E540" s="4">
        <v>2</v>
      </c>
      <c r="F540" s="13" t="s">
        <v>78</v>
      </c>
      <c r="G540" s="4" t="s">
        <v>3</v>
      </c>
      <c r="H540" s="82" t="s">
        <v>3785</v>
      </c>
      <c r="I540" s="72" t="s">
        <v>2765</v>
      </c>
      <c r="J540" s="72" t="s">
        <v>2887</v>
      </c>
      <c r="K540" s="72" t="s">
        <v>3186</v>
      </c>
    </row>
    <row r="541" spans="2:11" x14ac:dyDescent="0.25">
      <c r="B541" s="4">
        <v>176</v>
      </c>
      <c r="C541" s="76" t="s">
        <v>23</v>
      </c>
      <c r="D541" s="76">
        <v>538</v>
      </c>
      <c r="E541" s="4">
        <v>1</v>
      </c>
      <c r="F541" s="13"/>
      <c r="G541" s="4"/>
      <c r="H541" s="82"/>
      <c r="I541" s="72"/>
      <c r="J541" s="72"/>
      <c r="K541" s="72" t="s">
        <v>3077</v>
      </c>
    </row>
    <row r="542" spans="2:11" x14ac:dyDescent="0.25">
      <c r="B542" s="4"/>
      <c r="C542" s="76"/>
      <c r="D542" s="76">
        <v>539</v>
      </c>
      <c r="E542" s="4">
        <v>2</v>
      </c>
      <c r="F542" s="13" t="s">
        <v>52</v>
      </c>
      <c r="G542" s="4" t="s">
        <v>3</v>
      </c>
      <c r="H542" s="82" t="s">
        <v>3786</v>
      </c>
      <c r="I542" s="72" t="s">
        <v>47</v>
      </c>
      <c r="J542" s="72" t="s">
        <v>2854</v>
      </c>
      <c r="K542" s="72" t="s">
        <v>366</v>
      </c>
    </row>
    <row r="543" spans="2:11" x14ac:dyDescent="0.25">
      <c r="B543" s="4"/>
      <c r="C543" s="76"/>
      <c r="D543" s="4">
        <v>540</v>
      </c>
      <c r="E543" s="4">
        <v>2</v>
      </c>
      <c r="F543" s="13" t="s">
        <v>56</v>
      </c>
      <c r="G543" s="4" t="s">
        <v>3</v>
      </c>
      <c r="H543" s="82" t="s">
        <v>3787</v>
      </c>
      <c r="I543" s="72" t="s">
        <v>590</v>
      </c>
      <c r="J543" s="72" t="s">
        <v>2855</v>
      </c>
      <c r="K543" s="72" t="s">
        <v>39</v>
      </c>
    </row>
    <row r="544" spans="2:11" x14ac:dyDescent="0.25">
      <c r="B544" s="4">
        <v>181</v>
      </c>
      <c r="C544" s="76" t="s">
        <v>24</v>
      </c>
      <c r="D544" s="76">
        <v>541</v>
      </c>
      <c r="E544" s="4">
        <v>1</v>
      </c>
      <c r="F544" s="13"/>
      <c r="G544" s="4"/>
      <c r="H544" s="82"/>
      <c r="I544" s="72"/>
      <c r="J544" s="72"/>
      <c r="K544" s="72" t="s">
        <v>3078</v>
      </c>
    </row>
    <row r="545" spans="2:11" x14ac:dyDescent="0.25">
      <c r="B545" s="4"/>
      <c r="C545" s="76"/>
      <c r="D545" s="76">
        <v>542</v>
      </c>
      <c r="E545" s="4">
        <v>2</v>
      </c>
      <c r="F545" s="13" t="s">
        <v>100</v>
      </c>
      <c r="G545" s="4" t="s">
        <v>6</v>
      </c>
      <c r="H545" s="82" t="s">
        <v>3788</v>
      </c>
      <c r="I545" s="72" t="s">
        <v>3188</v>
      </c>
      <c r="J545" s="72" t="s">
        <v>2815</v>
      </c>
      <c r="K545" s="72" t="s">
        <v>3187</v>
      </c>
    </row>
    <row r="546" spans="2:11" x14ac:dyDescent="0.25">
      <c r="B546" s="4"/>
      <c r="C546" s="76"/>
      <c r="D546" s="76">
        <v>543</v>
      </c>
      <c r="E546" s="4">
        <v>2</v>
      </c>
      <c r="F546" s="13" t="s">
        <v>101</v>
      </c>
      <c r="G546" s="4" t="s">
        <v>6</v>
      </c>
      <c r="H546" s="82" t="s">
        <v>3789</v>
      </c>
      <c r="I546" s="72" t="s">
        <v>765</v>
      </c>
      <c r="J546" s="72" t="s">
        <v>2816</v>
      </c>
      <c r="K546" s="72" t="s">
        <v>396</v>
      </c>
    </row>
    <row r="547" spans="2:11" x14ac:dyDescent="0.25">
      <c r="B547" s="4"/>
      <c r="C547" s="76"/>
      <c r="D547" s="4">
        <v>544</v>
      </c>
      <c r="E547" s="4">
        <v>2</v>
      </c>
      <c r="F547" s="13" t="s">
        <v>102</v>
      </c>
      <c r="G547" s="4" t="s">
        <v>6</v>
      </c>
      <c r="H547" s="82" t="s">
        <v>3790</v>
      </c>
      <c r="I547" s="72" t="s">
        <v>241</v>
      </c>
      <c r="J547" s="72" t="s">
        <v>2817</v>
      </c>
      <c r="K547" s="72" t="s">
        <v>3067</v>
      </c>
    </row>
    <row r="548" spans="2:11" x14ac:dyDescent="0.25">
      <c r="B548" s="4">
        <v>186</v>
      </c>
      <c r="C548" s="76" t="s">
        <v>1029</v>
      </c>
      <c r="D548" s="76">
        <v>545</v>
      </c>
      <c r="E548" s="4">
        <v>1</v>
      </c>
      <c r="F548" s="13"/>
      <c r="G548" s="4"/>
      <c r="H548" s="82"/>
      <c r="I548" s="72"/>
      <c r="J548" s="72"/>
      <c r="K548" s="72" t="s">
        <v>3079</v>
      </c>
    </row>
    <row r="549" spans="2:11" x14ac:dyDescent="0.25">
      <c r="B549" s="4"/>
      <c r="C549" s="76"/>
      <c r="D549" s="76">
        <v>546</v>
      </c>
      <c r="E549" s="4">
        <v>2</v>
      </c>
      <c r="F549" s="13" t="s">
        <v>2845</v>
      </c>
      <c r="G549" s="4" t="s">
        <v>2</v>
      </c>
      <c r="H549" s="82" t="s">
        <v>3126</v>
      </c>
      <c r="I549" s="72" t="s">
        <v>542</v>
      </c>
      <c r="J549" s="72"/>
      <c r="K549" s="72"/>
    </row>
    <row r="550" spans="2:11" x14ac:dyDescent="0.25">
      <c r="B550" s="4"/>
      <c r="C550" s="76"/>
      <c r="D550" s="76">
        <v>547</v>
      </c>
      <c r="E550" s="4">
        <v>2</v>
      </c>
      <c r="F550" s="13" t="s">
        <v>2846</v>
      </c>
      <c r="G550" s="4" t="s">
        <v>2</v>
      </c>
      <c r="H550" s="82" t="s">
        <v>3126</v>
      </c>
      <c r="I550" s="72" t="s">
        <v>267</v>
      </c>
      <c r="J550" s="72"/>
      <c r="K550" s="72"/>
    </row>
    <row r="551" spans="2:11" x14ac:dyDescent="0.25">
      <c r="B551" s="4"/>
      <c r="C551" s="76"/>
      <c r="D551" s="76">
        <v>548</v>
      </c>
      <c r="E551" s="4">
        <v>2</v>
      </c>
      <c r="F551" s="13" t="s">
        <v>3259</v>
      </c>
      <c r="G551" s="4" t="s">
        <v>2</v>
      </c>
      <c r="H551" s="82" t="s">
        <v>3260</v>
      </c>
      <c r="I551" s="72" t="s">
        <v>393</v>
      </c>
      <c r="J551" s="72"/>
      <c r="K551" s="72"/>
    </row>
    <row r="552" spans="2:11" x14ac:dyDescent="0.25">
      <c r="B552" s="4"/>
      <c r="C552" s="76"/>
      <c r="D552" s="4">
        <v>549</v>
      </c>
      <c r="E552" s="4">
        <v>2</v>
      </c>
      <c r="F552" s="13" t="s">
        <v>3261</v>
      </c>
      <c r="G552" s="4" t="s">
        <v>2</v>
      </c>
      <c r="H552" s="82" t="s">
        <v>3260</v>
      </c>
      <c r="I552" s="72" t="s">
        <v>382</v>
      </c>
      <c r="J552" s="72"/>
      <c r="K552" s="72"/>
    </row>
    <row r="553" spans="2:11" x14ac:dyDescent="0.25">
      <c r="B553" s="4">
        <v>191</v>
      </c>
      <c r="C553" s="76" t="s">
        <v>27</v>
      </c>
      <c r="D553" s="76">
        <v>550</v>
      </c>
      <c r="E553" s="4">
        <v>1</v>
      </c>
      <c r="F553" s="13"/>
      <c r="G553" s="4"/>
      <c r="H553" s="82"/>
      <c r="I553" s="72"/>
      <c r="J553" s="72"/>
      <c r="K553" s="72" t="s">
        <v>3080</v>
      </c>
    </row>
    <row r="554" spans="2:11" x14ac:dyDescent="0.25">
      <c r="B554" s="4"/>
      <c r="C554" s="76"/>
      <c r="D554" s="76">
        <v>551</v>
      </c>
      <c r="E554" s="4">
        <v>2</v>
      </c>
      <c r="F554" s="13" t="s">
        <v>177</v>
      </c>
      <c r="G554" s="4" t="s">
        <v>3</v>
      </c>
      <c r="H554" s="82" t="s">
        <v>3791</v>
      </c>
      <c r="I554" s="72" t="s">
        <v>263</v>
      </c>
      <c r="J554" s="72" t="s">
        <v>3153</v>
      </c>
      <c r="K554" s="72" t="s">
        <v>3189</v>
      </c>
    </row>
    <row r="555" spans="2:11" x14ac:dyDescent="0.25">
      <c r="B555" s="4"/>
      <c r="C555" s="76"/>
      <c r="D555" s="76">
        <v>552</v>
      </c>
      <c r="E555" s="4">
        <v>2</v>
      </c>
      <c r="F555" s="13" t="s">
        <v>178</v>
      </c>
      <c r="G555" s="4" t="s">
        <v>3</v>
      </c>
      <c r="H555" s="82" t="s">
        <v>3792</v>
      </c>
      <c r="I555" s="72" t="s">
        <v>300</v>
      </c>
      <c r="J555" s="72" t="s">
        <v>2941</v>
      </c>
      <c r="K555" s="72" t="s">
        <v>543</v>
      </c>
    </row>
    <row r="556" spans="2:11" x14ac:dyDescent="0.25">
      <c r="B556" s="4"/>
      <c r="C556" s="76"/>
      <c r="D556" s="76">
        <v>553</v>
      </c>
      <c r="E556" s="4">
        <v>2</v>
      </c>
      <c r="F556" s="13" t="s">
        <v>179</v>
      </c>
      <c r="G556" s="4" t="s">
        <v>3</v>
      </c>
      <c r="H556" s="82" t="s">
        <v>3793</v>
      </c>
      <c r="I556" s="72" t="s">
        <v>297</v>
      </c>
      <c r="J556" s="72" t="s">
        <v>2814</v>
      </c>
      <c r="K556" s="72" t="s">
        <v>384</v>
      </c>
    </row>
    <row r="557" spans="2:11" x14ac:dyDescent="0.25">
      <c r="B557" s="4"/>
      <c r="C557" s="76"/>
      <c r="D557" s="76">
        <v>554</v>
      </c>
      <c r="E557" s="4">
        <v>2</v>
      </c>
      <c r="F557" s="13" t="s">
        <v>180</v>
      </c>
      <c r="G557" s="4" t="s">
        <v>3</v>
      </c>
      <c r="H557" s="82" t="s">
        <v>3794</v>
      </c>
      <c r="I557" s="72" t="s">
        <v>829</v>
      </c>
      <c r="J557" s="72" t="s">
        <v>2933</v>
      </c>
      <c r="K557" s="72" t="s">
        <v>544</v>
      </c>
    </row>
    <row r="558" spans="2:11" x14ac:dyDescent="0.25">
      <c r="B558" s="4"/>
      <c r="C558" s="76"/>
      <c r="D558" s="76">
        <v>555</v>
      </c>
      <c r="E558" s="4">
        <v>2</v>
      </c>
      <c r="F558" s="13" t="s">
        <v>181</v>
      </c>
      <c r="G558" s="4" t="s">
        <v>3</v>
      </c>
      <c r="H558" s="82" t="s">
        <v>3795</v>
      </c>
      <c r="I558" s="72" t="s">
        <v>278</v>
      </c>
      <c r="J558" s="72" t="s">
        <v>2942</v>
      </c>
      <c r="K558" s="72" t="s">
        <v>380</v>
      </c>
    </row>
    <row r="559" spans="2:11" x14ac:dyDescent="0.25">
      <c r="B559" s="4"/>
      <c r="C559" s="76"/>
      <c r="D559" s="76">
        <v>556</v>
      </c>
      <c r="E559" s="4">
        <v>2</v>
      </c>
      <c r="F559" s="13" t="s">
        <v>182</v>
      </c>
      <c r="G559" s="4" t="s">
        <v>3</v>
      </c>
      <c r="H559" s="82" t="s">
        <v>585</v>
      </c>
      <c r="I559" s="72" t="s">
        <v>830</v>
      </c>
      <c r="J559" s="72" t="s">
        <v>2943</v>
      </c>
      <c r="K559" s="72" t="s">
        <v>380</v>
      </c>
    </row>
    <row r="560" spans="2:11" x14ac:dyDescent="0.25">
      <c r="B560" s="4"/>
      <c r="C560" s="76"/>
      <c r="D560" s="76">
        <v>557</v>
      </c>
      <c r="E560" s="4">
        <v>2</v>
      </c>
      <c r="F560" s="13" t="s">
        <v>183</v>
      </c>
      <c r="G560" s="4" t="s">
        <v>3</v>
      </c>
      <c r="H560" s="82" t="s">
        <v>3796</v>
      </c>
      <c r="I560" s="72" t="s">
        <v>238</v>
      </c>
      <c r="J560" s="72" t="s">
        <v>2944</v>
      </c>
      <c r="K560" s="72" t="s">
        <v>394</v>
      </c>
    </row>
    <row r="561" spans="2:11" x14ac:dyDescent="0.25">
      <c r="B561" s="4"/>
      <c r="C561" s="76"/>
      <c r="D561" s="76">
        <v>558</v>
      </c>
      <c r="E561" s="4">
        <v>2</v>
      </c>
      <c r="F561" s="13" t="s">
        <v>184</v>
      </c>
      <c r="G561" s="4" t="s">
        <v>3</v>
      </c>
      <c r="H561" s="82" t="s">
        <v>3797</v>
      </c>
      <c r="I561" s="72" t="s">
        <v>240</v>
      </c>
      <c r="J561" s="72" t="s">
        <v>2945</v>
      </c>
      <c r="K561" s="72" t="s">
        <v>545</v>
      </c>
    </row>
    <row r="562" spans="2:11" x14ac:dyDescent="0.25">
      <c r="B562" s="4"/>
      <c r="C562" s="76"/>
      <c r="D562" s="76">
        <v>559</v>
      </c>
      <c r="E562" s="4">
        <v>2</v>
      </c>
      <c r="F562" s="13" t="s">
        <v>185</v>
      </c>
      <c r="G562" s="4" t="s">
        <v>4</v>
      </c>
      <c r="H562" s="82" t="s">
        <v>3798</v>
      </c>
      <c r="I562" s="72" t="s">
        <v>42</v>
      </c>
      <c r="J562" s="72" t="s">
        <v>2946</v>
      </c>
      <c r="K562" s="72" t="s">
        <v>384</v>
      </c>
    </row>
    <row r="563" spans="2:11" x14ac:dyDescent="0.25">
      <c r="B563" s="4"/>
      <c r="C563" s="76"/>
      <c r="D563" s="76">
        <v>560</v>
      </c>
      <c r="E563" s="4">
        <v>2</v>
      </c>
      <c r="F563" s="13" t="s">
        <v>186</v>
      </c>
      <c r="G563" s="4" t="s">
        <v>4</v>
      </c>
      <c r="H563" s="82" t="s">
        <v>3799</v>
      </c>
      <c r="I563" s="72" t="s">
        <v>314</v>
      </c>
      <c r="J563" s="72" t="s">
        <v>2947</v>
      </c>
      <c r="K563" s="72" t="s">
        <v>547</v>
      </c>
    </row>
    <row r="564" spans="2:11" x14ac:dyDescent="0.25">
      <c r="B564" s="4"/>
      <c r="C564" s="76"/>
      <c r="D564" s="76">
        <v>561</v>
      </c>
      <c r="E564" s="4">
        <v>2</v>
      </c>
      <c r="F564" s="13" t="s">
        <v>187</v>
      </c>
      <c r="G564" s="4" t="s">
        <v>4</v>
      </c>
      <c r="H564" s="82" t="s">
        <v>3800</v>
      </c>
      <c r="I564" s="72" t="s">
        <v>830</v>
      </c>
      <c r="J564" s="72" t="s">
        <v>2948</v>
      </c>
      <c r="K564" s="72" t="s">
        <v>544</v>
      </c>
    </row>
    <row r="565" spans="2:11" x14ac:dyDescent="0.25">
      <c r="B565" s="4"/>
      <c r="C565" s="76"/>
      <c r="D565" s="76">
        <v>562</v>
      </c>
      <c r="E565" s="4">
        <v>2</v>
      </c>
      <c r="F565" s="13" t="s">
        <v>188</v>
      </c>
      <c r="G565" s="4" t="s">
        <v>3</v>
      </c>
      <c r="H565" s="82" t="s">
        <v>3801</v>
      </c>
      <c r="I565" s="72" t="s">
        <v>290</v>
      </c>
      <c r="J565" s="72" t="s">
        <v>2949</v>
      </c>
      <c r="K565" s="72" t="s">
        <v>394</v>
      </c>
    </row>
    <row r="566" spans="2:11" x14ac:dyDescent="0.25">
      <c r="B566" s="4"/>
      <c r="C566" s="76"/>
      <c r="D566" s="76">
        <v>563</v>
      </c>
      <c r="E566" s="4">
        <v>2</v>
      </c>
      <c r="F566" s="13" t="s">
        <v>189</v>
      </c>
      <c r="G566" s="4" t="s">
        <v>3</v>
      </c>
      <c r="H566" s="82" t="s">
        <v>3802</v>
      </c>
      <c r="I566" s="72" t="s">
        <v>312</v>
      </c>
      <c r="J566" s="72" t="s">
        <v>2899</v>
      </c>
      <c r="K566" s="72" t="s">
        <v>264</v>
      </c>
    </row>
    <row r="567" spans="2:11" x14ac:dyDescent="0.25">
      <c r="B567" s="4"/>
      <c r="C567" s="76"/>
      <c r="D567" s="76">
        <v>564</v>
      </c>
      <c r="E567" s="4">
        <v>2</v>
      </c>
      <c r="F567" s="13" t="s">
        <v>190</v>
      </c>
      <c r="G567" s="4" t="s">
        <v>3</v>
      </c>
      <c r="H567" s="82" t="s">
        <v>3803</v>
      </c>
      <c r="I567" s="72" t="s">
        <v>589</v>
      </c>
      <c r="J567" s="72" t="s">
        <v>2950</v>
      </c>
      <c r="K567" s="72" t="s">
        <v>3067</v>
      </c>
    </row>
    <row r="568" spans="2:11" x14ac:dyDescent="0.25">
      <c r="B568" s="4"/>
      <c r="C568" s="76"/>
      <c r="D568" s="76">
        <v>565</v>
      </c>
      <c r="E568" s="4">
        <v>2</v>
      </c>
      <c r="F568" s="13" t="s">
        <v>191</v>
      </c>
      <c r="G568" s="4" t="s">
        <v>3</v>
      </c>
      <c r="H568" s="82" t="s">
        <v>3804</v>
      </c>
      <c r="I568" s="72" t="s">
        <v>766</v>
      </c>
      <c r="J568" s="72" t="s">
        <v>2951</v>
      </c>
      <c r="K568" s="72" t="s">
        <v>542</v>
      </c>
    </row>
    <row r="569" spans="2:11" x14ac:dyDescent="0.25">
      <c r="B569" s="4"/>
      <c r="C569" s="76"/>
      <c r="D569" s="76">
        <v>566</v>
      </c>
      <c r="E569" s="4">
        <v>2</v>
      </c>
      <c r="F569" s="13" t="s">
        <v>65</v>
      </c>
      <c r="G569" s="4" t="s">
        <v>4</v>
      </c>
      <c r="H569" s="82" t="s">
        <v>679</v>
      </c>
      <c r="I569" s="72" t="s">
        <v>831</v>
      </c>
      <c r="J569" s="72" t="s">
        <v>2952</v>
      </c>
      <c r="K569" s="72" t="s">
        <v>544</v>
      </c>
    </row>
    <row r="570" spans="2:11" x14ac:dyDescent="0.25">
      <c r="B570" s="4"/>
      <c r="C570" s="76"/>
      <c r="D570" s="76">
        <v>567</v>
      </c>
      <c r="E570" s="4">
        <v>2</v>
      </c>
      <c r="F570" s="13" t="s">
        <v>66</v>
      </c>
      <c r="G570" s="4" t="s">
        <v>4</v>
      </c>
      <c r="H570" s="82" t="s">
        <v>3805</v>
      </c>
      <c r="I570" s="72" t="s">
        <v>238</v>
      </c>
      <c r="J570" s="72" t="s">
        <v>2945</v>
      </c>
      <c r="K570" s="72" t="s">
        <v>546</v>
      </c>
    </row>
    <row r="571" spans="2:11" x14ac:dyDescent="0.25">
      <c r="B571" s="4"/>
      <c r="C571" s="76"/>
      <c r="D571" s="76">
        <v>568</v>
      </c>
      <c r="E571" s="4">
        <v>2</v>
      </c>
      <c r="F571" s="13" t="s">
        <v>67</v>
      </c>
      <c r="G571" s="4" t="s">
        <v>4</v>
      </c>
      <c r="H571" s="82" t="s">
        <v>3806</v>
      </c>
      <c r="I571" s="72" t="s">
        <v>299</v>
      </c>
      <c r="J571" s="72" t="s">
        <v>2937</v>
      </c>
      <c r="K571" s="72" t="s">
        <v>385</v>
      </c>
    </row>
    <row r="572" spans="2:11" x14ac:dyDescent="0.25">
      <c r="B572" s="4"/>
      <c r="C572" s="76"/>
      <c r="D572" s="76">
        <v>569</v>
      </c>
      <c r="E572" s="4">
        <v>2</v>
      </c>
      <c r="F572" s="13" t="s">
        <v>68</v>
      </c>
      <c r="G572" s="4" t="s">
        <v>4</v>
      </c>
      <c r="H572" s="82" t="s">
        <v>3807</v>
      </c>
      <c r="I572" s="72" t="s">
        <v>255</v>
      </c>
      <c r="J572" s="72" t="s">
        <v>2953</v>
      </c>
      <c r="K572" s="72" t="s">
        <v>264</v>
      </c>
    </row>
    <row r="573" spans="2:11" x14ac:dyDescent="0.25">
      <c r="B573" s="4"/>
      <c r="C573" s="76"/>
      <c r="D573" s="76">
        <v>570</v>
      </c>
      <c r="E573" s="4">
        <v>2</v>
      </c>
      <c r="F573" s="13" t="s">
        <v>192</v>
      </c>
      <c r="G573" s="4" t="s">
        <v>4</v>
      </c>
      <c r="H573" s="82" t="s">
        <v>3808</v>
      </c>
      <c r="I573" s="72" t="s">
        <v>287</v>
      </c>
      <c r="J573" s="72" t="s">
        <v>2950</v>
      </c>
      <c r="K573" s="72" t="s">
        <v>381</v>
      </c>
    </row>
    <row r="574" spans="2:11" x14ac:dyDescent="0.25">
      <c r="B574" s="4"/>
      <c r="C574" s="76"/>
      <c r="D574" s="76">
        <v>571</v>
      </c>
      <c r="E574" s="4">
        <v>2</v>
      </c>
      <c r="F574" s="13" t="s">
        <v>193</v>
      </c>
      <c r="G574" s="4" t="s">
        <v>3</v>
      </c>
      <c r="H574" s="82" t="s">
        <v>3809</v>
      </c>
      <c r="I574" s="72" t="s">
        <v>288</v>
      </c>
      <c r="J574" s="72" t="s">
        <v>2954</v>
      </c>
      <c r="K574" s="72" t="s">
        <v>548</v>
      </c>
    </row>
    <row r="575" spans="2:11" x14ac:dyDescent="0.25">
      <c r="B575" s="4"/>
      <c r="C575" s="76"/>
      <c r="D575" s="76">
        <v>572</v>
      </c>
      <c r="E575" s="4">
        <v>2</v>
      </c>
      <c r="F575" s="13" t="s">
        <v>194</v>
      </c>
      <c r="G575" s="4" t="s">
        <v>3</v>
      </c>
      <c r="H575" s="82" t="s">
        <v>3810</v>
      </c>
      <c r="I575" s="72" t="s">
        <v>303</v>
      </c>
      <c r="J575" s="72" t="s">
        <v>2955</v>
      </c>
      <c r="K575" s="72" t="s">
        <v>3081</v>
      </c>
    </row>
    <row r="576" spans="2:11" x14ac:dyDescent="0.25">
      <c r="B576" s="4"/>
      <c r="C576" s="76"/>
      <c r="D576" s="76">
        <v>573</v>
      </c>
      <c r="E576" s="4">
        <v>2</v>
      </c>
      <c r="F576" s="13" t="s">
        <v>195</v>
      </c>
      <c r="G576" s="4" t="s">
        <v>3</v>
      </c>
      <c r="H576" s="82" t="s">
        <v>3811</v>
      </c>
      <c r="I576" s="72" t="s">
        <v>304</v>
      </c>
      <c r="J576" s="72" t="s">
        <v>2938</v>
      </c>
      <c r="K576" s="72" t="s">
        <v>3082</v>
      </c>
    </row>
    <row r="577" spans="2:11" x14ac:dyDescent="0.25">
      <c r="B577" s="4"/>
      <c r="C577" s="76"/>
      <c r="D577" s="76">
        <v>574</v>
      </c>
      <c r="E577" s="4">
        <v>2</v>
      </c>
      <c r="F577" s="13" t="s">
        <v>69</v>
      </c>
      <c r="G577" s="4" t="s">
        <v>4</v>
      </c>
      <c r="H577" s="82" t="s">
        <v>3812</v>
      </c>
      <c r="I577" s="72" t="s">
        <v>317</v>
      </c>
      <c r="J577" s="72" t="s">
        <v>2948</v>
      </c>
      <c r="K577" s="72" t="s">
        <v>38</v>
      </c>
    </row>
    <row r="578" spans="2:11" x14ac:dyDescent="0.25">
      <c r="B578" s="4"/>
      <c r="C578" s="76"/>
      <c r="D578" s="76">
        <v>575</v>
      </c>
      <c r="E578" s="4">
        <v>2</v>
      </c>
      <c r="F578" s="13" t="s">
        <v>70</v>
      </c>
      <c r="G578" s="4" t="s">
        <v>4</v>
      </c>
      <c r="H578" s="82" t="s">
        <v>3813</v>
      </c>
      <c r="I578" s="72" t="s">
        <v>240</v>
      </c>
      <c r="J578" s="72" t="s">
        <v>2956</v>
      </c>
      <c r="K578" s="72" t="s">
        <v>385</v>
      </c>
    </row>
    <row r="579" spans="2:11" x14ac:dyDescent="0.25">
      <c r="B579" s="4"/>
      <c r="C579" s="76"/>
      <c r="D579" s="76">
        <v>576</v>
      </c>
      <c r="E579" s="4">
        <v>2</v>
      </c>
      <c r="F579" s="13" t="s">
        <v>71</v>
      </c>
      <c r="G579" s="4" t="s">
        <v>4</v>
      </c>
      <c r="H579" s="82" t="s">
        <v>3814</v>
      </c>
      <c r="I579" s="72" t="s">
        <v>312</v>
      </c>
      <c r="J579" s="72" t="s">
        <v>2957</v>
      </c>
      <c r="K579" s="72" t="s">
        <v>362</v>
      </c>
    </row>
    <row r="580" spans="2:11" x14ac:dyDescent="0.25">
      <c r="B580" s="4"/>
      <c r="C580" s="76"/>
      <c r="D580" s="76">
        <v>577</v>
      </c>
      <c r="E580" s="4">
        <v>2</v>
      </c>
      <c r="F580" s="13" t="s">
        <v>72</v>
      </c>
      <c r="G580" s="4" t="s">
        <v>4</v>
      </c>
      <c r="H580" s="82" t="s">
        <v>3815</v>
      </c>
      <c r="I580" s="72" t="s">
        <v>832</v>
      </c>
      <c r="J580" s="72" t="s">
        <v>2958</v>
      </c>
      <c r="K580" s="72" t="s">
        <v>381</v>
      </c>
    </row>
    <row r="581" spans="2:11" x14ac:dyDescent="0.25">
      <c r="B581" s="4"/>
      <c r="C581" s="76"/>
      <c r="D581" s="76">
        <v>578</v>
      </c>
      <c r="E581" s="4">
        <v>2</v>
      </c>
      <c r="F581" s="13" t="s">
        <v>73</v>
      </c>
      <c r="G581" s="4" t="s">
        <v>3</v>
      </c>
      <c r="H581" s="82" t="s">
        <v>3816</v>
      </c>
      <c r="I581" s="72" t="s">
        <v>833</v>
      </c>
      <c r="J581" s="72" t="s">
        <v>2959</v>
      </c>
      <c r="K581" s="72" t="s">
        <v>541</v>
      </c>
    </row>
    <row r="582" spans="2:11" x14ac:dyDescent="0.25">
      <c r="B582" s="4"/>
      <c r="C582" s="76"/>
      <c r="D582" s="76">
        <v>579</v>
      </c>
      <c r="E582" s="4">
        <v>2</v>
      </c>
      <c r="F582" s="13" t="s">
        <v>196</v>
      </c>
      <c r="G582" s="4" t="s">
        <v>3</v>
      </c>
      <c r="H582" s="82" t="s">
        <v>3817</v>
      </c>
      <c r="I582" s="72" t="s">
        <v>613</v>
      </c>
      <c r="J582" s="72" t="s">
        <v>2960</v>
      </c>
      <c r="K582" s="72" t="s">
        <v>515</v>
      </c>
    </row>
    <row r="583" spans="2:11" x14ac:dyDescent="0.25">
      <c r="B583" s="4"/>
      <c r="C583" s="76"/>
      <c r="D583" s="76">
        <v>580</v>
      </c>
      <c r="E583" s="4">
        <v>2</v>
      </c>
      <c r="F583" s="13" t="s">
        <v>197</v>
      </c>
      <c r="G583" s="4" t="s">
        <v>3</v>
      </c>
      <c r="H583" s="82" t="s">
        <v>3818</v>
      </c>
      <c r="I583" s="72" t="s">
        <v>668</v>
      </c>
      <c r="J583" s="72" t="s">
        <v>2961</v>
      </c>
      <c r="K583" s="72" t="s">
        <v>549</v>
      </c>
    </row>
    <row r="584" spans="2:11" x14ac:dyDescent="0.25">
      <c r="B584" s="4"/>
      <c r="C584" s="76"/>
      <c r="D584" s="76">
        <v>581</v>
      </c>
      <c r="E584" s="4">
        <v>2</v>
      </c>
      <c r="F584" s="13" t="s">
        <v>198</v>
      </c>
      <c r="G584" s="4" t="s">
        <v>3</v>
      </c>
      <c r="H584" s="82" t="s">
        <v>3819</v>
      </c>
      <c r="I584" s="72" t="s">
        <v>581</v>
      </c>
      <c r="J584" s="72" t="s">
        <v>2887</v>
      </c>
      <c r="K584" s="72" t="s">
        <v>393</v>
      </c>
    </row>
    <row r="585" spans="2:11" x14ac:dyDescent="0.25">
      <c r="B585" s="4"/>
      <c r="C585" s="76"/>
      <c r="D585" s="76">
        <v>582</v>
      </c>
      <c r="E585" s="4">
        <v>2</v>
      </c>
      <c r="F585" s="13" t="s">
        <v>51</v>
      </c>
      <c r="G585" s="4" t="s">
        <v>4</v>
      </c>
      <c r="H585" s="82" t="s">
        <v>3820</v>
      </c>
      <c r="I585" s="72" t="s">
        <v>670</v>
      </c>
      <c r="J585" s="72" t="s">
        <v>2962</v>
      </c>
      <c r="K585" s="72" t="s">
        <v>386</v>
      </c>
    </row>
    <row r="586" spans="2:11" x14ac:dyDescent="0.25">
      <c r="B586" s="4"/>
      <c r="C586" s="76"/>
      <c r="D586" s="76">
        <v>583</v>
      </c>
      <c r="E586" s="4">
        <v>2</v>
      </c>
      <c r="F586" s="13" t="s">
        <v>52</v>
      </c>
      <c r="G586" s="4" t="s">
        <v>4</v>
      </c>
      <c r="H586" s="82" t="s">
        <v>3821</v>
      </c>
      <c r="I586" s="72" t="s">
        <v>2</v>
      </c>
      <c r="J586" s="72" t="s">
        <v>2963</v>
      </c>
      <c r="K586" s="72" t="s">
        <v>550</v>
      </c>
    </row>
    <row r="587" spans="2:11" x14ac:dyDescent="0.25">
      <c r="B587" s="4"/>
      <c r="C587" s="76"/>
      <c r="D587" s="76">
        <v>584</v>
      </c>
      <c r="E587" s="4">
        <v>2</v>
      </c>
      <c r="F587" s="13" t="s">
        <v>53</v>
      </c>
      <c r="G587" s="4" t="s">
        <v>4</v>
      </c>
      <c r="H587" s="82" t="s">
        <v>3822</v>
      </c>
      <c r="I587" s="72" t="s">
        <v>834</v>
      </c>
      <c r="J587" s="72" t="s">
        <v>2964</v>
      </c>
      <c r="K587" s="72" t="s">
        <v>295</v>
      </c>
    </row>
    <row r="588" spans="2:11" x14ac:dyDescent="0.25">
      <c r="B588" s="4"/>
      <c r="C588" s="76"/>
      <c r="D588" s="76">
        <v>585</v>
      </c>
      <c r="E588" s="4">
        <v>2</v>
      </c>
      <c r="F588" s="13" t="s">
        <v>54</v>
      </c>
      <c r="G588" s="4" t="s">
        <v>3</v>
      </c>
      <c r="H588" s="82" t="s">
        <v>3823</v>
      </c>
      <c r="I588" s="72" t="s">
        <v>590</v>
      </c>
      <c r="J588" s="72" t="s">
        <v>2965</v>
      </c>
      <c r="K588" s="72" t="s">
        <v>3067</v>
      </c>
    </row>
    <row r="589" spans="2:11" x14ac:dyDescent="0.25">
      <c r="B589" s="4"/>
      <c r="C589" s="76"/>
      <c r="D589" s="4">
        <v>586</v>
      </c>
      <c r="E589" s="4">
        <v>2</v>
      </c>
      <c r="F589" s="13" t="s">
        <v>55</v>
      </c>
      <c r="G589" s="4" t="s">
        <v>3</v>
      </c>
      <c r="H589" s="82" t="s">
        <v>3824</v>
      </c>
      <c r="I589" s="72" t="s">
        <v>835</v>
      </c>
      <c r="J589" s="72" t="s">
        <v>2966</v>
      </c>
      <c r="K589" s="72" t="s">
        <v>398</v>
      </c>
    </row>
    <row r="590" spans="2:11" x14ac:dyDescent="0.25">
      <c r="B590" s="4">
        <v>196</v>
      </c>
      <c r="C590" s="76" t="s">
        <v>28</v>
      </c>
      <c r="D590" s="76">
        <v>587</v>
      </c>
      <c r="E590" s="4">
        <v>1</v>
      </c>
      <c r="F590" s="13"/>
      <c r="G590" s="4"/>
      <c r="H590" s="82"/>
      <c r="I590" s="72"/>
      <c r="J590" s="72"/>
      <c r="K590" s="72" t="s">
        <v>3083</v>
      </c>
    </row>
    <row r="591" spans="2:11" x14ac:dyDescent="0.25">
      <c r="B591" s="4"/>
      <c r="C591" s="76"/>
      <c r="D591" s="76">
        <v>588</v>
      </c>
      <c r="E591" s="4">
        <v>2</v>
      </c>
      <c r="F591" s="13" t="s">
        <v>199</v>
      </c>
      <c r="G591" s="4" t="s">
        <v>3</v>
      </c>
      <c r="H591" s="82" t="s">
        <v>3825</v>
      </c>
      <c r="I591" s="72" t="s">
        <v>255</v>
      </c>
      <c r="J591" s="72" t="s">
        <v>3190</v>
      </c>
      <c r="K591" s="72" t="s">
        <v>551</v>
      </c>
    </row>
    <row r="592" spans="2:11" x14ac:dyDescent="0.25">
      <c r="B592" s="4"/>
      <c r="C592" s="76"/>
      <c r="D592" s="76">
        <v>589</v>
      </c>
      <c r="E592" s="4">
        <v>2</v>
      </c>
      <c r="F592" s="13" t="s">
        <v>200</v>
      </c>
      <c r="G592" s="4" t="s">
        <v>3</v>
      </c>
      <c r="H592" s="82" t="s">
        <v>3826</v>
      </c>
      <c r="I592" s="72" t="s">
        <v>291</v>
      </c>
      <c r="J592" s="72" t="s">
        <v>2967</v>
      </c>
      <c r="K592" s="72" t="s">
        <v>552</v>
      </c>
    </row>
    <row r="593" spans="2:11" x14ac:dyDescent="0.25">
      <c r="B593" s="4"/>
      <c r="C593" s="76"/>
      <c r="D593" s="76">
        <v>590</v>
      </c>
      <c r="E593" s="4">
        <v>2</v>
      </c>
      <c r="F593" s="13" t="s">
        <v>201</v>
      </c>
      <c r="G593" s="4" t="s">
        <v>3</v>
      </c>
      <c r="H593" s="82" t="s">
        <v>3827</v>
      </c>
      <c r="I593" s="72" t="s">
        <v>294</v>
      </c>
      <c r="J593" s="72" t="s">
        <v>2968</v>
      </c>
      <c r="K593" s="72" t="s">
        <v>515</v>
      </c>
    </row>
    <row r="594" spans="2:11" x14ac:dyDescent="0.25">
      <c r="B594" s="4"/>
      <c r="C594" s="76"/>
      <c r="D594" s="76">
        <v>591</v>
      </c>
      <c r="E594" s="4">
        <v>2</v>
      </c>
      <c r="F594" s="13" t="s">
        <v>202</v>
      </c>
      <c r="G594" s="4" t="s">
        <v>3</v>
      </c>
      <c r="H594" s="82" t="s">
        <v>3828</v>
      </c>
      <c r="I594" s="72" t="s">
        <v>315</v>
      </c>
      <c r="J594" s="72" t="s">
        <v>2857</v>
      </c>
      <c r="K594" s="72" t="s">
        <v>393</v>
      </c>
    </row>
    <row r="595" spans="2:11" x14ac:dyDescent="0.25">
      <c r="B595" s="4"/>
      <c r="C595" s="76"/>
      <c r="D595" s="76">
        <v>592</v>
      </c>
      <c r="E595" s="4">
        <v>2</v>
      </c>
      <c r="F595" s="13" t="s">
        <v>203</v>
      </c>
      <c r="G595" s="4" t="s">
        <v>3</v>
      </c>
      <c r="H595" s="82" t="s">
        <v>3829</v>
      </c>
      <c r="I595" s="72" t="s">
        <v>305</v>
      </c>
      <c r="J595" s="72" t="s">
        <v>2883</v>
      </c>
      <c r="K595" s="72" t="s">
        <v>516</v>
      </c>
    </row>
    <row r="596" spans="2:11" x14ac:dyDescent="0.25">
      <c r="B596" s="4"/>
      <c r="C596" s="76"/>
      <c r="D596" s="76">
        <v>593</v>
      </c>
      <c r="E596" s="4">
        <v>2</v>
      </c>
      <c r="F596" s="13" t="s">
        <v>204</v>
      </c>
      <c r="G596" s="4" t="s">
        <v>3</v>
      </c>
      <c r="H596" s="82" t="s">
        <v>3830</v>
      </c>
      <c r="I596" s="72" t="s">
        <v>836</v>
      </c>
      <c r="J596" s="72" t="s">
        <v>2969</v>
      </c>
      <c r="K596" s="72" t="s">
        <v>383</v>
      </c>
    </row>
    <row r="597" spans="2:11" x14ac:dyDescent="0.25">
      <c r="B597" s="4"/>
      <c r="C597" s="76"/>
      <c r="D597" s="76">
        <v>594</v>
      </c>
      <c r="E597" s="4">
        <v>2</v>
      </c>
      <c r="F597" s="13" t="s">
        <v>205</v>
      </c>
      <c r="G597" s="4" t="s">
        <v>3</v>
      </c>
      <c r="H597" s="82" t="s">
        <v>3831</v>
      </c>
      <c r="I597" s="72" t="s">
        <v>837</v>
      </c>
      <c r="J597" s="72" t="s">
        <v>2937</v>
      </c>
      <c r="K597" s="72" t="s">
        <v>542</v>
      </c>
    </row>
    <row r="598" spans="2:11" x14ac:dyDescent="0.25">
      <c r="B598" s="4"/>
      <c r="C598" s="76"/>
      <c r="D598" s="76">
        <v>595</v>
      </c>
      <c r="E598" s="4">
        <v>2</v>
      </c>
      <c r="F598" s="13" t="s">
        <v>206</v>
      </c>
      <c r="G598" s="4" t="s">
        <v>3</v>
      </c>
      <c r="H598" s="82" t="s">
        <v>3832</v>
      </c>
      <c r="I598" s="72" t="s">
        <v>284</v>
      </c>
      <c r="J598" s="72" t="s">
        <v>2970</v>
      </c>
      <c r="K598" s="72" t="s">
        <v>398</v>
      </c>
    </row>
    <row r="599" spans="2:11" x14ac:dyDescent="0.25">
      <c r="B599" s="4"/>
      <c r="C599" s="76"/>
      <c r="D599" s="76">
        <v>596</v>
      </c>
      <c r="E599" s="4">
        <v>2</v>
      </c>
      <c r="F599" s="13" t="s">
        <v>207</v>
      </c>
      <c r="G599" s="4" t="s">
        <v>3</v>
      </c>
      <c r="H599" s="82" t="s">
        <v>3833</v>
      </c>
      <c r="I599" s="72" t="s">
        <v>838</v>
      </c>
      <c r="J599" s="72" t="s">
        <v>2964</v>
      </c>
      <c r="K599" s="72" t="s">
        <v>553</v>
      </c>
    </row>
    <row r="600" spans="2:11" x14ac:dyDescent="0.25">
      <c r="B600" s="4"/>
      <c r="C600" s="76"/>
      <c r="D600" s="4">
        <v>597</v>
      </c>
      <c r="E600" s="4">
        <v>2</v>
      </c>
      <c r="F600" s="13" t="s">
        <v>208</v>
      </c>
      <c r="G600" s="4" t="s">
        <v>3</v>
      </c>
      <c r="H600" s="82" t="s">
        <v>3834</v>
      </c>
      <c r="I600" s="72" t="s">
        <v>725</v>
      </c>
      <c r="J600" s="72" t="s">
        <v>2971</v>
      </c>
      <c r="K600" s="72" t="s">
        <v>526</v>
      </c>
    </row>
    <row r="601" spans="2:11" x14ac:dyDescent="0.25">
      <c r="B601" s="4">
        <v>201</v>
      </c>
      <c r="C601" s="76" t="s">
        <v>880</v>
      </c>
      <c r="D601" s="76">
        <v>598</v>
      </c>
      <c r="E601" s="4">
        <v>1</v>
      </c>
      <c r="F601" s="13"/>
      <c r="G601" s="4"/>
      <c r="H601" s="82"/>
      <c r="I601" s="72"/>
      <c r="J601" s="72"/>
      <c r="K601" s="72" t="s">
        <v>3084</v>
      </c>
    </row>
    <row r="602" spans="2:11" x14ac:dyDescent="0.25">
      <c r="B602" s="4"/>
      <c r="C602" s="76"/>
      <c r="D602" s="76">
        <v>599</v>
      </c>
      <c r="E602" s="4">
        <v>2</v>
      </c>
      <c r="F602" s="13" t="s">
        <v>65</v>
      </c>
      <c r="G602" s="4" t="s">
        <v>3</v>
      </c>
      <c r="H602" s="82" t="s">
        <v>3835</v>
      </c>
      <c r="I602" s="72" t="s">
        <v>831</v>
      </c>
      <c r="J602" s="72" t="s">
        <v>2952</v>
      </c>
      <c r="K602" s="72" t="s">
        <v>544</v>
      </c>
    </row>
    <row r="603" spans="2:11" x14ac:dyDescent="0.25">
      <c r="B603" s="4"/>
      <c r="C603" s="76"/>
      <c r="D603" s="76">
        <v>600</v>
      </c>
      <c r="E603" s="4">
        <v>2</v>
      </c>
      <c r="F603" s="13" t="s">
        <v>66</v>
      </c>
      <c r="G603" s="4" t="s">
        <v>3</v>
      </c>
      <c r="H603" s="82" t="s">
        <v>3836</v>
      </c>
      <c r="I603" s="72" t="s">
        <v>238</v>
      </c>
      <c r="J603" s="72" t="s">
        <v>2945</v>
      </c>
      <c r="K603" s="72" t="s">
        <v>546</v>
      </c>
    </row>
    <row r="604" spans="2:11" x14ac:dyDescent="0.25">
      <c r="B604" s="4"/>
      <c r="C604" s="76"/>
      <c r="D604" s="76">
        <v>601</v>
      </c>
      <c r="E604" s="4">
        <v>2</v>
      </c>
      <c r="F604" s="13" t="s">
        <v>67</v>
      </c>
      <c r="G604" s="4" t="s">
        <v>3</v>
      </c>
      <c r="H604" s="82" t="s">
        <v>3837</v>
      </c>
      <c r="I604" s="72" t="s">
        <v>299</v>
      </c>
      <c r="J604" s="72" t="s">
        <v>2937</v>
      </c>
      <c r="K604" s="72" t="s">
        <v>385</v>
      </c>
    </row>
    <row r="605" spans="2:11" x14ac:dyDescent="0.25">
      <c r="B605" s="4"/>
      <c r="C605" s="76"/>
      <c r="D605" s="76">
        <v>602</v>
      </c>
      <c r="E605" s="4">
        <v>2</v>
      </c>
      <c r="F605" s="13" t="s">
        <v>68</v>
      </c>
      <c r="G605" s="4" t="s">
        <v>3</v>
      </c>
      <c r="H605" s="82" t="s">
        <v>3838</v>
      </c>
      <c r="I605" s="72" t="s">
        <v>255</v>
      </c>
      <c r="J605" s="72" t="s">
        <v>2953</v>
      </c>
      <c r="K605" s="72" t="s">
        <v>264</v>
      </c>
    </row>
    <row r="606" spans="2:11" x14ac:dyDescent="0.25">
      <c r="B606" s="4"/>
      <c r="C606" s="76"/>
      <c r="D606" s="76">
        <v>603</v>
      </c>
      <c r="E606" s="4">
        <v>2</v>
      </c>
      <c r="F606" s="13" t="s">
        <v>192</v>
      </c>
      <c r="G606" s="4" t="s">
        <v>3</v>
      </c>
      <c r="H606" s="82" t="s">
        <v>3839</v>
      </c>
      <c r="I606" s="72" t="s">
        <v>287</v>
      </c>
      <c r="J606" s="72" t="s">
        <v>2950</v>
      </c>
      <c r="K606" s="72" t="s">
        <v>381</v>
      </c>
    </row>
    <row r="607" spans="2:11" x14ac:dyDescent="0.25">
      <c r="B607" s="4"/>
      <c r="C607" s="76"/>
      <c r="D607" s="76">
        <v>604</v>
      </c>
      <c r="E607" s="4">
        <v>2</v>
      </c>
      <c r="F607" s="13" t="s">
        <v>69</v>
      </c>
      <c r="G607" s="4" t="s">
        <v>3</v>
      </c>
      <c r="H607" s="82" t="s">
        <v>720</v>
      </c>
      <c r="I607" s="72" t="s">
        <v>317</v>
      </c>
      <c r="J607" s="72" t="s">
        <v>2948</v>
      </c>
      <c r="K607" s="72" t="s">
        <v>38</v>
      </c>
    </row>
    <row r="608" spans="2:11" x14ac:dyDescent="0.25">
      <c r="B608" s="4"/>
      <c r="C608" s="76"/>
      <c r="D608" s="76">
        <v>605</v>
      </c>
      <c r="E608" s="4">
        <v>2</v>
      </c>
      <c r="F608" s="13" t="s">
        <v>70</v>
      </c>
      <c r="G608" s="4" t="s">
        <v>3</v>
      </c>
      <c r="H608" s="82" t="s">
        <v>3840</v>
      </c>
      <c r="I608" s="72" t="s">
        <v>240</v>
      </c>
      <c r="J608" s="72" t="s">
        <v>2956</v>
      </c>
      <c r="K608" s="72" t="s">
        <v>385</v>
      </c>
    </row>
    <row r="609" spans="2:11" x14ac:dyDescent="0.25">
      <c r="B609" s="4"/>
      <c r="C609" s="76"/>
      <c r="D609" s="76">
        <v>606</v>
      </c>
      <c r="E609" s="4">
        <v>2</v>
      </c>
      <c r="F609" s="13" t="s">
        <v>71</v>
      </c>
      <c r="G609" s="4" t="s">
        <v>3</v>
      </c>
      <c r="H609" s="82" t="s">
        <v>3841</v>
      </c>
      <c r="I609" s="72" t="s">
        <v>312</v>
      </c>
      <c r="J609" s="72" t="s">
        <v>2957</v>
      </c>
      <c r="K609" s="72" t="s">
        <v>362</v>
      </c>
    </row>
    <row r="610" spans="2:11" x14ac:dyDescent="0.25">
      <c r="B610" s="4"/>
      <c r="C610" s="76"/>
      <c r="D610" s="76">
        <v>607</v>
      </c>
      <c r="E610" s="4">
        <v>2</v>
      </c>
      <c r="F610" s="13" t="s">
        <v>72</v>
      </c>
      <c r="G610" s="4" t="s">
        <v>3</v>
      </c>
      <c r="H610" s="82" t="s">
        <v>3842</v>
      </c>
      <c r="I610" s="72" t="s">
        <v>832</v>
      </c>
      <c r="J610" s="72" t="s">
        <v>2958</v>
      </c>
      <c r="K610" s="72" t="s">
        <v>381</v>
      </c>
    </row>
    <row r="611" spans="2:11" x14ac:dyDescent="0.25">
      <c r="B611" s="4"/>
      <c r="C611" s="76"/>
      <c r="D611" s="76">
        <v>608</v>
      </c>
      <c r="E611" s="4">
        <v>2</v>
      </c>
      <c r="F611" s="13" t="s">
        <v>73</v>
      </c>
      <c r="G611" s="4" t="s">
        <v>3</v>
      </c>
      <c r="H611" s="82" t="s">
        <v>3843</v>
      </c>
      <c r="I611" s="72" t="s">
        <v>833</v>
      </c>
      <c r="J611" s="72" t="s">
        <v>2959</v>
      </c>
      <c r="K611" s="72" t="s">
        <v>541</v>
      </c>
    </row>
    <row r="612" spans="2:11" x14ac:dyDescent="0.25">
      <c r="B612" s="4"/>
      <c r="C612" s="76"/>
      <c r="D612" s="76">
        <v>609</v>
      </c>
      <c r="E612" s="4">
        <v>2</v>
      </c>
      <c r="F612" s="13" t="s">
        <v>51</v>
      </c>
      <c r="G612" s="4" t="s">
        <v>3</v>
      </c>
      <c r="H612" s="82" t="s">
        <v>3844</v>
      </c>
      <c r="I612" s="72" t="s">
        <v>670</v>
      </c>
      <c r="J612" s="72" t="s">
        <v>2962</v>
      </c>
      <c r="K612" s="72" t="s">
        <v>386</v>
      </c>
    </row>
    <row r="613" spans="2:11" x14ac:dyDescent="0.25">
      <c r="B613" s="4"/>
      <c r="C613" s="76"/>
      <c r="D613" s="76">
        <v>610</v>
      </c>
      <c r="E613" s="4">
        <v>2</v>
      </c>
      <c r="F613" s="13" t="s">
        <v>52</v>
      </c>
      <c r="G613" s="4" t="s">
        <v>3</v>
      </c>
      <c r="H613" s="82" t="s">
        <v>3845</v>
      </c>
      <c r="I613" s="72" t="s">
        <v>2</v>
      </c>
      <c r="J613" s="72" t="s">
        <v>2963</v>
      </c>
      <c r="K613" s="72" t="s">
        <v>550</v>
      </c>
    </row>
    <row r="614" spans="2:11" x14ac:dyDescent="0.25">
      <c r="B614" s="4"/>
      <c r="C614" s="76"/>
      <c r="D614" s="76">
        <v>611</v>
      </c>
      <c r="E614" s="4">
        <v>2</v>
      </c>
      <c r="F614" s="13" t="s">
        <v>53</v>
      </c>
      <c r="G614" s="4" t="s">
        <v>3</v>
      </c>
      <c r="H614" s="82" t="s">
        <v>3846</v>
      </c>
      <c r="I614" s="72" t="s">
        <v>834</v>
      </c>
      <c r="J614" s="72" t="s">
        <v>2964</v>
      </c>
      <c r="K614" s="72" t="s">
        <v>295</v>
      </c>
    </row>
    <row r="615" spans="2:11" x14ac:dyDescent="0.25">
      <c r="B615" s="4"/>
      <c r="C615" s="76"/>
      <c r="D615" s="76">
        <v>612</v>
      </c>
      <c r="E615" s="4">
        <v>2</v>
      </c>
      <c r="F615" s="13" t="s">
        <v>54</v>
      </c>
      <c r="G615" s="4" t="s">
        <v>3</v>
      </c>
      <c r="H615" s="82" t="s">
        <v>3847</v>
      </c>
      <c r="I615" s="72" t="s">
        <v>590</v>
      </c>
      <c r="J615" s="72" t="s">
        <v>2965</v>
      </c>
      <c r="K615" s="72" t="s">
        <v>3067</v>
      </c>
    </row>
    <row r="616" spans="2:11" x14ac:dyDescent="0.25">
      <c r="B616" s="4"/>
      <c r="C616" s="76"/>
      <c r="D616" s="4">
        <v>613</v>
      </c>
      <c r="E616" s="4">
        <v>2</v>
      </c>
      <c r="F616" s="13" t="s">
        <v>55</v>
      </c>
      <c r="G616" s="4" t="s">
        <v>3</v>
      </c>
      <c r="H616" s="82" t="s">
        <v>3848</v>
      </c>
      <c r="I616" s="72" t="s">
        <v>835</v>
      </c>
      <c r="J616" s="72" t="s">
        <v>2966</v>
      </c>
      <c r="K616" s="72" t="s">
        <v>398</v>
      </c>
    </row>
    <row r="617" spans="2:11" x14ac:dyDescent="0.25">
      <c r="B617" s="4">
        <v>206</v>
      </c>
      <c r="C617" s="76" t="s">
        <v>25</v>
      </c>
      <c r="D617" s="76">
        <v>614</v>
      </c>
      <c r="E617" s="4">
        <v>1</v>
      </c>
      <c r="F617" s="13"/>
      <c r="G617" s="4"/>
      <c r="H617" s="82"/>
      <c r="I617" s="72"/>
      <c r="J617" s="72"/>
      <c r="K617" s="72" t="s">
        <v>3085</v>
      </c>
    </row>
    <row r="618" spans="2:11" x14ac:dyDescent="0.25">
      <c r="B618" s="4"/>
      <c r="C618" s="76"/>
      <c r="D618" s="76">
        <v>615</v>
      </c>
      <c r="E618" s="4">
        <v>2</v>
      </c>
      <c r="F618" s="13" t="s">
        <v>185</v>
      </c>
      <c r="G618" s="4" t="s">
        <v>3</v>
      </c>
      <c r="H618" s="82" t="s">
        <v>860</v>
      </c>
      <c r="I618" s="72" t="s">
        <v>42</v>
      </c>
      <c r="J618" s="72" t="s">
        <v>398</v>
      </c>
      <c r="K618" s="72" t="s">
        <v>543</v>
      </c>
    </row>
    <row r="619" spans="2:11" x14ac:dyDescent="0.25">
      <c r="B619" s="4"/>
      <c r="C619" s="76"/>
      <c r="D619" s="76">
        <v>616</v>
      </c>
      <c r="E619" s="4">
        <v>2</v>
      </c>
      <c r="F619" s="13" t="s">
        <v>186</v>
      </c>
      <c r="G619" s="4" t="s">
        <v>3</v>
      </c>
      <c r="H619" s="82" t="s">
        <v>3849</v>
      </c>
      <c r="I619" s="72" t="s">
        <v>270</v>
      </c>
      <c r="J619" s="72" t="s">
        <v>2972</v>
      </c>
      <c r="K619" s="72" t="s">
        <v>3060</v>
      </c>
    </row>
    <row r="620" spans="2:11" x14ac:dyDescent="0.25">
      <c r="B620" s="4"/>
      <c r="C620" s="76"/>
      <c r="D620" s="76">
        <v>617</v>
      </c>
      <c r="E620" s="4">
        <v>2</v>
      </c>
      <c r="F620" s="13" t="s">
        <v>187</v>
      </c>
      <c r="G620" s="4" t="s">
        <v>3</v>
      </c>
      <c r="H620" s="82" t="s">
        <v>3850</v>
      </c>
      <c r="I620" s="72" t="s">
        <v>311</v>
      </c>
      <c r="J620" s="72" t="s">
        <v>2973</v>
      </c>
      <c r="K620" s="72" t="s">
        <v>539</v>
      </c>
    </row>
    <row r="621" spans="2:11" x14ac:dyDescent="0.25">
      <c r="B621" s="4"/>
      <c r="C621" s="76"/>
      <c r="D621" s="76">
        <v>618</v>
      </c>
      <c r="E621" s="4">
        <v>2</v>
      </c>
      <c r="F621" s="13" t="s">
        <v>188</v>
      </c>
      <c r="G621" s="4" t="s">
        <v>3</v>
      </c>
      <c r="H621" s="82" t="s">
        <v>3851</v>
      </c>
      <c r="I621" s="72" t="s">
        <v>521</v>
      </c>
      <c r="J621" s="72" t="s">
        <v>2814</v>
      </c>
      <c r="K621" s="72" t="s">
        <v>559</v>
      </c>
    </row>
    <row r="622" spans="2:11" x14ac:dyDescent="0.25">
      <c r="B622" s="4"/>
      <c r="C622" s="76"/>
      <c r="D622" s="76">
        <v>619</v>
      </c>
      <c r="E622" s="4">
        <v>2</v>
      </c>
      <c r="F622" s="13" t="s">
        <v>189</v>
      </c>
      <c r="G622" s="4" t="s">
        <v>3</v>
      </c>
      <c r="H622" s="82" t="s">
        <v>3296</v>
      </c>
      <c r="I622" s="72" t="s">
        <v>299</v>
      </c>
      <c r="J622" s="72" t="s">
        <v>2974</v>
      </c>
      <c r="K622" s="72" t="s">
        <v>545</v>
      </c>
    </row>
    <row r="623" spans="2:11" x14ac:dyDescent="0.25">
      <c r="B623" s="4"/>
      <c r="C623" s="76"/>
      <c r="D623" s="76">
        <v>620</v>
      </c>
      <c r="E623" s="4">
        <v>2</v>
      </c>
      <c r="F623" s="13" t="s">
        <v>190</v>
      </c>
      <c r="G623" s="4" t="s">
        <v>3</v>
      </c>
      <c r="H623" s="82" t="s">
        <v>3852</v>
      </c>
      <c r="I623" s="72" t="s">
        <v>301</v>
      </c>
      <c r="J623" s="72" t="s">
        <v>2865</v>
      </c>
      <c r="K623" s="72" t="s">
        <v>541</v>
      </c>
    </row>
    <row r="624" spans="2:11" x14ac:dyDescent="0.25">
      <c r="B624" s="4"/>
      <c r="C624" s="76"/>
      <c r="D624" s="76">
        <v>621</v>
      </c>
      <c r="E624" s="4">
        <v>2</v>
      </c>
      <c r="F624" s="13" t="s">
        <v>191</v>
      </c>
      <c r="G624" s="4" t="s">
        <v>3</v>
      </c>
      <c r="H624" s="82" t="s">
        <v>2619</v>
      </c>
      <c r="I624" s="72" t="s">
        <v>319</v>
      </c>
      <c r="J624" s="72" t="s">
        <v>2937</v>
      </c>
      <c r="K624" s="72" t="s">
        <v>519</v>
      </c>
    </row>
    <row r="625" spans="2:11" x14ac:dyDescent="0.25">
      <c r="B625" s="4"/>
      <c r="C625" s="76"/>
      <c r="D625" s="76">
        <v>622</v>
      </c>
      <c r="E625" s="4">
        <v>2</v>
      </c>
      <c r="F625" s="13" t="s">
        <v>209</v>
      </c>
      <c r="G625" s="4" t="s">
        <v>3</v>
      </c>
      <c r="H625" s="82" t="s">
        <v>3853</v>
      </c>
      <c r="I625" s="72" t="s">
        <v>839</v>
      </c>
      <c r="J625" s="72" t="s">
        <v>2975</v>
      </c>
      <c r="K625" s="72" t="s">
        <v>542</v>
      </c>
    </row>
    <row r="626" spans="2:11" x14ac:dyDescent="0.25">
      <c r="B626" s="4"/>
      <c r="C626" s="76"/>
      <c r="D626" s="76">
        <v>623</v>
      </c>
      <c r="E626" s="4">
        <v>2</v>
      </c>
      <c r="F626" s="13" t="s">
        <v>210</v>
      </c>
      <c r="G626" s="4" t="s">
        <v>3</v>
      </c>
      <c r="H626" s="82" t="s">
        <v>3854</v>
      </c>
      <c r="I626" s="72" t="s">
        <v>302</v>
      </c>
      <c r="J626" s="72" t="s">
        <v>2976</v>
      </c>
      <c r="K626" s="72" t="s">
        <v>553</v>
      </c>
    </row>
    <row r="627" spans="2:11" x14ac:dyDescent="0.25">
      <c r="B627" s="4"/>
      <c r="C627" s="76"/>
      <c r="D627" s="76">
        <v>624</v>
      </c>
      <c r="E627" s="4">
        <v>2</v>
      </c>
      <c r="F627" s="13" t="s">
        <v>211</v>
      </c>
      <c r="G627" s="4" t="s">
        <v>3</v>
      </c>
      <c r="H627" s="82" t="s">
        <v>3855</v>
      </c>
      <c r="I627" s="72" t="s">
        <v>840</v>
      </c>
      <c r="J627" s="72" t="s">
        <v>2977</v>
      </c>
      <c r="K627" s="72" t="s">
        <v>393</v>
      </c>
    </row>
    <row r="628" spans="2:11" x14ac:dyDescent="0.25">
      <c r="B628" s="4"/>
      <c r="C628" s="76"/>
      <c r="D628" s="76">
        <v>625</v>
      </c>
      <c r="E628" s="4">
        <v>2</v>
      </c>
      <c r="F628" s="13" t="s">
        <v>212</v>
      </c>
      <c r="G628" s="4" t="s">
        <v>3</v>
      </c>
      <c r="H628" s="82" t="s">
        <v>3856</v>
      </c>
      <c r="I628" s="72" t="s">
        <v>841</v>
      </c>
      <c r="J628" s="72" t="s">
        <v>2857</v>
      </c>
      <c r="K628" s="72" t="s">
        <v>560</v>
      </c>
    </row>
    <row r="629" spans="2:11" x14ac:dyDescent="0.25">
      <c r="B629" s="4"/>
      <c r="C629" s="76"/>
      <c r="D629" s="76">
        <v>626</v>
      </c>
      <c r="E629" s="4">
        <v>2</v>
      </c>
      <c r="F629" s="13" t="s">
        <v>65</v>
      </c>
      <c r="G629" s="4" t="s">
        <v>3</v>
      </c>
      <c r="H629" s="82" t="s">
        <v>3857</v>
      </c>
      <c r="I629" s="72" t="s">
        <v>275</v>
      </c>
      <c r="J629" s="72" t="s">
        <v>2972</v>
      </c>
      <c r="K629" s="72" t="s">
        <v>384</v>
      </c>
    </row>
    <row r="630" spans="2:11" x14ac:dyDescent="0.25">
      <c r="B630" s="4"/>
      <c r="C630" s="76"/>
      <c r="D630" s="76">
        <v>627</v>
      </c>
      <c r="E630" s="4">
        <v>2</v>
      </c>
      <c r="F630" s="13" t="s">
        <v>66</v>
      </c>
      <c r="G630" s="4" t="s">
        <v>3</v>
      </c>
      <c r="H630" s="82" t="s">
        <v>3302</v>
      </c>
      <c r="I630" s="72" t="s">
        <v>277</v>
      </c>
      <c r="J630" s="72" t="s">
        <v>2978</v>
      </c>
      <c r="K630" s="72" t="s">
        <v>539</v>
      </c>
    </row>
    <row r="631" spans="2:11" x14ac:dyDescent="0.25">
      <c r="B631" s="4"/>
      <c r="C631" s="76"/>
      <c r="D631" s="76">
        <v>628</v>
      </c>
      <c r="E631" s="4">
        <v>2</v>
      </c>
      <c r="F631" s="13" t="s">
        <v>67</v>
      </c>
      <c r="G631" s="4" t="s">
        <v>3</v>
      </c>
      <c r="H631" s="82" t="s">
        <v>3300</v>
      </c>
      <c r="I631" s="72" t="s">
        <v>289</v>
      </c>
      <c r="J631" s="72" t="s">
        <v>2933</v>
      </c>
      <c r="K631" s="72" t="s">
        <v>559</v>
      </c>
    </row>
    <row r="632" spans="2:11" x14ac:dyDescent="0.25">
      <c r="B632" s="4"/>
      <c r="C632" s="76"/>
      <c r="D632" s="76">
        <v>629</v>
      </c>
      <c r="E632" s="4">
        <v>2</v>
      </c>
      <c r="F632" s="13" t="s">
        <v>68</v>
      </c>
      <c r="G632" s="4" t="s">
        <v>3</v>
      </c>
      <c r="H632" s="82" t="s">
        <v>3858</v>
      </c>
      <c r="I632" s="72" t="s">
        <v>666</v>
      </c>
      <c r="J632" s="72" t="s">
        <v>2864</v>
      </c>
      <c r="K632" s="72" t="s">
        <v>545</v>
      </c>
    </row>
    <row r="633" spans="2:11" x14ac:dyDescent="0.25">
      <c r="B633" s="4"/>
      <c r="C633" s="76"/>
      <c r="D633" s="76">
        <v>630</v>
      </c>
      <c r="E633" s="4">
        <v>2</v>
      </c>
      <c r="F633" s="13" t="s">
        <v>213</v>
      </c>
      <c r="G633" s="4" t="s">
        <v>3</v>
      </c>
      <c r="H633" s="82" t="s">
        <v>3290</v>
      </c>
      <c r="I633" s="72" t="s">
        <v>293</v>
      </c>
      <c r="J633" s="72" t="s">
        <v>2934</v>
      </c>
      <c r="K633" s="72" t="s">
        <v>551</v>
      </c>
    </row>
    <row r="634" spans="2:11" x14ac:dyDescent="0.25">
      <c r="B634" s="4"/>
      <c r="C634" s="76"/>
      <c r="D634" s="76">
        <v>631</v>
      </c>
      <c r="E634" s="4">
        <v>2</v>
      </c>
      <c r="F634" s="13" t="s">
        <v>192</v>
      </c>
      <c r="G634" s="4" t="s">
        <v>3</v>
      </c>
      <c r="H634" s="82" t="s">
        <v>3859</v>
      </c>
      <c r="I634" s="72" t="s">
        <v>46</v>
      </c>
      <c r="J634" s="72" t="s">
        <v>2945</v>
      </c>
      <c r="K634" s="72" t="s">
        <v>513</v>
      </c>
    </row>
    <row r="635" spans="2:11" x14ac:dyDescent="0.25">
      <c r="B635" s="4"/>
      <c r="C635" s="76"/>
      <c r="D635" s="76">
        <v>632</v>
      </c>
      <c r="E635" s="4">
        <v>2</v>
      </c>
      <c r="F635" s="13" t="s">
        <v>194</v>
      </c>
      <c r="G635" s="4" t="s">
        <v>3</v>
      </c>
      <c r="H635" s="82" t="s">
        <v>3808</v>
      </c>
      <c r="I635" s="72" t="s">
        <v>48</v>
      </c>
      <c r="J635" s="72" t="s">
        <v>2855</v>
      </c>
      <c r="K635" s="72" t="s">
        <v>398</v>
      </c>
    </row>
    <row r="636" spans="2:11" x14ac:dyDescent="0.25">
      <c r="B636" s="4"/>
      <c r="C636" s="76"/>
      <c r="D636" s="76">
        <v>633</v>
      </c>
      <c r="E636" s="4">
        <v>2</v>
      </c>
      <c r="F636" s="13" t="s">
        <v>195</v>
      </c>
      <c r="G636" s="4" t="s">
        <v>3</v>
      </c>
      <c r="H636" s="82" t="s">
        <v>3860</v>
      </c>
      <c r="I636" s="72" t="s">
        <v>842</v>
      </c>
      <c r="J636" s="72" t="s">
        <v>2979</v>
      </c>
      <c r="K636" s="72" t="s">
        <v>3071</v>
      </c>
    </row>
    <row r="637" spans="2:11" x14ac:dyDescent="0.25">
      <c r="B637" s="4"/>
      <c r="C637" s="76"/>
      <c r="D637" s="76">
        <v>634</v>
      </c>
      <c r="E637" s="4">
        <v>2</v>
      </c>
      <c r="F637" s="13" t="s">
        <v>214</v>
      </c>
      <c r="G637" s="4" t="s">
        <v>3</v>
      </c>
      <c r="H637" s="82" t="s">
        <v>3861</v>
      </c>
      <c r="I637" s="72" t="s">
        <v>605</v>
      </c>
      <c r="J637" s="72" t="s">
        <v>2935</v>
      </c>
      <c r="K637" s="72" t="s">
        <v>561</v>
      </c>
    </row>
    <row r="638" spans="2:11" x14ac:dyDescent="0.25">
      <c r="B638" s="4"/>
      <c r="C638" s="76"/>
      <c r="D638" s="76">
        <v>635</v>
      </c>
      <c r="E638" s="4">
        <v>2</v>
      </c>
      <c r="F638" s="13" t="s">
        <v>215</v>
      </c>
      <c r="G638" s="4" t="s">
        <v>3</v>
      </c>
      <c r="H638" s="82" t="s">
        <v>3862</v>
      </c>
      <c r="I638" s="72" t="s">
        <v>234</v>
      </c>
      <c r="J638" s="72" t="s">
        <v>2980</v>
      </c>
      <c r="K638" s="72" t="s">
        <v>481</v>
      </c>
    </row>
    <row r="639" spans="2:11" x14ac:dyDescent="0.25">
      <c r="B639" s="4"/>
      <c r="C639" s="76"/>
      <c r="D639" s="76">
        <v>636</v>
      </c>
      <c r="E639" s="4">
        <v>2</v>
      </c>
      <c r="F639" s="13" t="s">
        <v>216</v>
      </c>
      <c r="G639" s="4" t="s">
        <v>3</v>
      </c>
      <c r="H639" s="82" t="s">
        <v>3863</v>
      </c>
      <c r="I639" s="72" t="s">
        <v>595</v>
      </c>
      <c r="J639" s="72" t="s">
        <v>2981</v>
      </c>
      <c r="K639" s="72" t="s">
        <v>262</v>
      </c>
    </row>
    <row r="640" spans="2:11" x14ac:dyDescent="0.25">
      <c r="B640" s="4"/>
      <c r="C640" s="76"/>
      <c r="D640" s="76">
        <v>637</v>
      </c>
      <c r="E640" s="4">
        <v>2</v>
      </c>
      <c r="F640" s="13" t="s">
        <v>217</v>
      </c>
      <c r="G640" s="4" t="s">
        <v>3</v>
      </c>
      <c r="H640" s="82" t="s">
        <v>3864</v>
      </c>
      <c r="I640" s="72" t="s">
        <v>843</v>
      </c>
      <c r="J640" s="72" t="s">
        <v>2982</v>
      </c>
      <c r="K640" s="72" t="s">
        <v>562</v>
      </c>
    </row>
    <row r="641" spans="2:11" x14ac:dyDescent="0.25">
      <c r="B641" s="4"/>
      <c r="C641" s="76"/>
      <c r="D641" s="76">
        <v>638</v>
      </c>
      <c r="E641" s="4">
        <v>2</v>
      </c>
      <c r="F641" s="13" t="s">
        <v>69</v>
      </c>
      <c r="G641" s="4" t="s">
        <v>3</v>
      </c>
      <c r="H641" s="82" t="s">
        <v>2681</v>
      </c>
      <c r="I641" s="72" t="s">
        <v>237</v>
      </c>
      <c r="J641" s="72" t="s">
        <v>2973</v>
      </c>
      <c r="K641" s="72" t="s">
        <v>563</v>
      </c>
    </row>
    <row r="642" spans="2:11" x14ac:dyDescent="0.25">
      <c r="B642" s="4"/>
      <c r="C642" s="76"/>
      <c r="D642" s="76">
        <v>639</v>
      </c>
      <c r="E642" s="4">
        <v>2</v>
      </c>
      <c r="F642" s="13" t="s">
        <v>70</v>
      </c>
      <c r="G642" s="4" t="s">
        <v>3</v>
      </c>
      <c r="H642" s="82" t="s">
        <v>584</v>
      </c>
      <c r="I642" s="72" t="s">
        <v>317</v>
      </c>
      <c r="J642" s="72" t="s">
        <v>2933</v>
      </c>
      <c r="K642" s="72" t="s">
        <v>564</v>
      </c>
    </row>
    <row r="643" spans="2:11" x14ac:dyDescent="0.25">
      <c r="B643" s="4"/>
      <c r="C643" s="76"/>
      <c r="D643" s="76">
        <v>640</v>
      </c>
      <c r="E643" s="4">
        <v>2</v>
      </c>
      <c r="F643" s="13" t="s">
        <v>71</v>
      </c>
      <c r="G643" s="4" t="s">
        <v>3</v>
      </c>
      <c r="H643" s="82" t="s">
        <v>3865</v>
      </c>
      <c r="I643" s="72" t="s">
        <v>666</v>
      </c>
      <c r="J643" s="72" t="s">
        <v>2952</v>
      </c>
      <c r="K643" s="72" t="s">
        <v>545</v>
      </c>
    </row>
    <row r="644" spans="2:11" x14ac:dyDescent="0.25">
      <c r="B644" s="4"/>
      <c r="C644" s="76"/>
      <c r="D644" s="76">
        <v>641</v>
      </c>
      <c r="E644" s="4">
        <v>2</v>
      </c>
      <c r="F644" s="13" t="s">
        <v>72</v>
      </c>
      <c r="G644" s="4" t="s">
        <v>3</v>
      </c>
      <c r="H644" s="82" t="s">
        <v>3258</v>
      </c>
      <c r="I644" s="72" t="s">
        <v>46</v>
      </c>
      <c r="J644" s="72" t="s">
        <v>2865</v>
      </c>
      <c r="K644" s="72" t="s">
        <v>513</v>
      </c>
    </row>
    <row r="645" spans="2:11" x14ac:dyDescent="0.25">
      <c r="B645" s="4"/>
      <c r="C645" s="76"/>
      <c r="D645" s="76">
        <v>642</v>
      </c>
      <c r="E645" s="4">
        <v>2</v>
      </c>
      <c r="F645" s="13" t="s">
        <v>73</v>
      </c>
      <c r="G645" s="4" t="s">
        <v>3</v>
      </c>
      <c r="H645" s="82" t="s">
        <v>3866</v>
      </c>
      <c r="I645" s="72" t="s">
        <v>47</v>
      </c>
      <c r="J645" s="72" t="s">
        <v>2975</v>
      </c>
      <c r="K645" s="72" t="s">
        <v>565</v>
      </c>
    </row>
    <row r="646" spans="2:11" x14ac:dyDescent="0.25">
      <c r="B646" s="4"/>
      <c r="C646" s="76"/>
      <c r="D646" s="76">
        <v>643</v>
      </c>
      <c r="E646" s="4">
        <v>2</v>
      </c>
      <c r="F646" s="13" t="s">
        <v>197</v>
      </c>
      <c r="G646" s="4" t="s">
        <v>3</v>
      </c>
      <c r="H646" s="82" t="s">
        <v>3867</v>
      </c>
      <c r="I646" s="72" t="s">
        <v>303</v>
      </c>
      <c r="J646" s="72" t="s">
        <v>2817</v>
      </c>
      <c r="K646" s="72" t="s">
        <v>3082</v>
      </c>
    </row>
    <row r="647" spans="2:11" x14ac:dyDescent="0.25">
      <c r="B647" s="4"/>
      <c r="C647" s="76"/>
      <c r="D647" s="76">
        <v>644</v>
      </c>
      <c r="E647" s="4">
        <v>2</v>
      </c>
      <c r="F647" s="13" t="s">
        <v>198</v>
      </c>
      <c r="G647" s="4" t="s">
        <v>3</v>
      </c>
      <c r="H647" s="82" t="s">
        <v>3868</v>
      </c>
      <c r="I647" s="72" t="s">
        <v>322</v>
      </c>
      <c r="J647" s="72" t="s">
        <v>2935</v>
      </c>
      <c r="K647" s="72" t="s">
        <v>399</v>
      </c>
    </row>
    <row r="648" spans="2:11" x14ac:dyDescent="0.25">
      <c r="B648" s="4"/>
      <c r="C648" s="76"/>
      <c r="D648" s="76">
        <v>645</v>
      </c>
      <c r="E648" s="4">
        <v>2</v>
      </c>
      <c r="F648" s="13" t="s">
        <v>218</v>
      </c>
      <c r="G648" s="4" t="s">
        <v>3</v>
      </c>
      <c r="H648" s="82" t="s">
        <v>3869</v>
      </c>
      <c r="I648" s="72" t="s">
        <v>245</v>
      </c>
      <c r="J648" s="72" t="s">
        <v>2983</v>
      </c>
      <c r="K648" s="72" t="s">
        <v>393</v>
      </c>
    </row>
    <row r="649" spans="2:11" x14ac:dyDescent="0.25">
      <c r="B649" s="4"/>
      <c r="C649" s="76"/>
      <c r="D649" s="76">
        <v>646</v>
      </c>
      <c r="E649" s="4">
        <v>2</v>
      </c>
      <c r="F649" s="13" t="s">
        <v>219</v>
      </c>
      <c r="G649" s="4" t="s">
        <v>3</v>
      </c>
      <c r="H649" s="82" t="s">
        <v>3870</v>
      </c>
      <c r="I649" s="72" t="s">
        <v>737</v>
      </c>
      <c r="J649" s="72" t="s">
        <v>2938</v>
      </c>
      <c r="K649" s="72" t="s">
        <v>566</v>
      </c>
    </row>
    <row r="650" spans="2:11" x14ac:dyDescent="0.25">
      <c r="B650" s="4"/>
      <c r="C650" s="76"/>
      <c r="D650" s="76">
        <v>647</v>
      </c>
      <c r="E650" s="4">
        <v>2</v>
      </c>
      <c r="F650" s="13" t="s">
        <v>220</v>
      </c>
      <c r="G650" s="4" t="s">
        <v>3</v>
      </c>
      <c r="H650" s="82" t="s">
        <v>3871</v>
      </c>
      <c r="I650" s="72" t="s">
        <v>844</v>
      </c>
      <c r="J650" s="72" t="s">
        <v>2936</v>
      </c>
      <c r="K650" s="72" t="s">
        <v>567</v>
      </c>
    </row>
    <row r="651" spans="2:11" x14ac:dyDescent="0.25">
      <c r="B651" s="4"/>
      <c r="C651" s="76"/>
      <c r="D651" s="76">
        <v>648</v>
      </c>
      <c r="E651" s="4">
        <v>2</v>
      </c>
      <c r="F651" s="13" t="s">
        <v>221</v>
      </c>
      <c r="G651" s="4" t="s">
        <v>3</v>
      </c>
      <c r="H651" s="82" t="s">
        <v>3872</v>
      </c>
      <c r="I651" s="72" t="s">
        <v>845</v>
      </c>
      <c r="J651" s="72" t="s">
        <v>2984</v>
      </c>
      <c r="K651" s="72" t="s">
        <v>568</v>
      </c>
    </row>
    <row r="652" spans="2:11" x14ac:dyDescent="0.25">
      <c r="B652" s="4"/>
      <c r="C652" s="76"/>
      <c r="D652" s="76">
        <v>649</v>
      </c>
      <c r="E652" s="4">
        <v>2</v>
      </c>
      <c r="F652" s="13" t="s">
        <v>222</v>
      </c>
      <c r="G652" s="4" t="s">
        <v>3</v>
      </c>
      <c r="H652" s="82" t="s">
        <v>3873</v>
      </c>
      <c r="I652" s="72" t="s">
        <v>665</v>
      </c>
      <c r="J652" s="72" t="s">
        <v>2819</v>
      </c>
      <c r="K652" s="72" t="s">
        <v>479</v>
      </c>
    </row>
    <row r="653" spans="2:11" x14ac:dyDescent="0.25">
      <c r="B653" s="4"/>
      <c r="C653" s="76"/>
      <c r="D653" s="76">
        <v>650</v>
      </c>
      <c r="E653" s="4">
        <v>2</v>
      </c>
      <c r="F653" s="13" t="s">
        <v>223</v>
      </c>
      <c r="G653" s="4" t="s">
        <v>3</v>
      </c>
      <c r="H653" s="82" t="s">
        <v>3874</v>
      </c>
      <c r="I653" s="72" t="s">
        <v>323</v>
      </c>
      <c r="J653" s="72" t="s">
        <v>2985</v>
      </c>
      <c r="K653" s="72" t="s">
        <v>3086</v>
      </c>
    </row>
    <row r="654" spans="2:11" x14ac:dyDescent="0.25">
      <c r="B654" s="4"/>
      <c r="C654" s="76"/>
      <c r="D654" s="76">
        <v>651</v>
      </c>
      <c r="E654" s="4">
        <v>2</v>
      </c>
      <c r="F654" s="13" t="s">
        <v>51</v>
      </c>
      <c r="G654" s="4" t="s">
        <v>3</v>
      </c>
      <c r="H654" s="82" t="s">
        <v>3875</v>
      </c>
      <c r="I654" s="72" t="s">
        <v>317</v>
      </c>
      <c r="J654" s="72" t="s">
        <v>2933</v>
      </c>
      <c r="K654" s="72" t="s">
        <v>394</v>
      </c>
    </row>
    <row r="655" spans="2:11" x14ac:dyDescent="0.25">
      <c r="B655" s="4"/>
      <c r="C655" s="76"/>
      <c r="D655" s="76">
        <v>652</v>
      </c>
      <c r="E655" s="4">
        <v>2</v>
      </c>
      <c r="F655" s="13" t="s">
        <v>52</v>
      </c>
      <c r="G655" s="4" t="s">
        <v>3</v>
      </c>
      <c r="H655" s="82" t="s">
        <v>3876</v>
      </c>
      <c r="I655" s="72" t="s">
        <v>240</v>
      </c>
      <c r="J655" s="72" t="s">
        <v>2934</v>
      </c>
      <c r="K655" s="72" t="s">
        <v>395</v>
      </c>
    </row>
    <row r="656" spans="2:11" x14ac:dyDescent="0.25">
      <c r="B656" s="4"/>
      <c r="C656" s="76"/>
      <c r="D656" s="76">
        <v>653</v>
      </c>
      <c r="E656" s="4">
        <v>2</v>
      </c>
      <c r="F656" s="13" t="s">
        <v>53</v>
      </c>
      <c r="G656" s="4" t="s">
        <v>3</v>
      </c>
      <c r="H656" s="82" t="s">
        <v>3877</v>
      </c>
      <c r="I656" s="72" t="s">
        <v>271</v>
      </c>
      <c r="J656" s="72" t="s">
        <v>2937</v>
      </c>
      <c r="K656" s="72" t="s">
        <v>397</v>
      </c>
    </row>
    <row r="657" spans="2:11" x14ac:dyDescent="0.25">
      <c r="B657" s="4"/>
      <c r="C657" s="76"/>
      <c r="D657" s="76">
        <v>654</v>
      </c>
      <c r="E657" s="4">
        <v>2</v>
      </c>
      <c r="F657" s="13" t="s">
        <v>54</v>
      </c>
      <c r="G657" s="4" t="s">
        <v>3</v>
      </c>
      <c r="H657" s="82" t="s">
        <v>3707</v>
      </c>
      <c r="I657" s="72" t="s">
        <v>319</v>
      </c>
      <c r="J657" s="72" t="s">
        <v>2855</v>
      </c>
      <c r="K657" s="72" t="s">
        <v>3087</v>
      </c>
    </row>
    <row r="658" spans="2:11" x14ac:dyDescent="0.25">
      <c r="B658" s="4"/>
      <c r="C658" s="76"/>
      <c r="D658" s="76">
        <v>655</v>
      </c>
      <c r="E658" s="4">
        <v>2</v>
      </c>
      <c r="F658" s="13" t="s">
        <v>55</v>
      </c>
      <c r="G658" s="4" t="s">
        <v>3</v>
      </c>
      <c r="H658" s="82" t="s">
        <v>3878</v>
      </c>
      <c r="I658" s="72" t="s">
        <v>846</v>
      </c>
      <c r="J658" s="72" t="s">
        <v>2977</v>
      </c>
      <c r="K658" s="72" t="s">
        <v>3061</v>
      </c>
    </row>
    <row r="659" spans="2:11" x14ac:dyDescent="0.25">
      <c r="B659" s="4"/>
      <c r="C659" s="76"/>
      <c r="D659" s="76">
        <v>656</v>
      </c>
      <c r="E659" s="4">
        <v>2</v>
      </c>
      <c r="F659" s="13" t="s">
        <v>103</v>
      </c>
      <c r="G659" s="4" t="s">
        <v>3</v>
      </c>
      <c r="H659" s="82" t="s">
        <v>3879</v>
      </c>
      <c r="I659" s="72" t="s">
        <v>847</v>
      </c>
      <c r="J659" s="72" t="s">
        <v>2883</v>
      </c>
      <c r="K659" s="72" t="s">
        <v>400</v>
      </c>
    </row>
    <row r="660" spans="2:11" x14ac:dyDescent="0.25">
      <c r="B660" s="4"/>
      <c r="C660" s="76"/>
      <c r="D660" s="76">
        <v>657</v>
      </c>
      <c r="E660" s="4">
        <v>2</v>
      </c>
      <c r="F660" s="13" t="s">
        <v>75</v>
      </c>
      <c r="G660" s="4" t="s">
        <v>3</v>
      </c>
      <c r="H660" s="82" t="s">
        <v>3880</v>
      </c>
      <c r="I660" s="72" t="s">
        <v>848</v>
      </c>
      <c r="J660" s="72" t="s">
        <v>2936</v>
      </c>
      <c r="K660" s="72" t="s">
        <v>526</v>
      </c>
    </row>
    <row r="661" spans="2:11" x14ac:dyDescent="0.25">
      <c r="B661" s="4"/>
      <c r="C661" s="76"/>
      <c r="D661" s="76">
        <v>658</v>
      </c>
      <c r="E661" s="4">
        <v>2</v>
      </c>
      <c r="F661" s="13" t="s">
        <v>104</v>
      </c>
      <c r="G661" s="4" t="s">
        <v>3</v>
      </c>
      <c r="H661" s="82" t="s">
        <v>3881</v>
      </c>
      <c r="I661" s="72" t="s">
        <v>849</v>
      </c>
      <c r="J661" s="72" t="s">
        <v>2984</v>
      </c>
      <c r="K661" s="72" t="s">
        <v>387</v>
      </c>
    </row>
    <row r="662" spans="2:11" x14ac:dyDescent="0.25">
      <c r="B662" s="4"/>
      <c r="C662" s="76"/>
      <c r="D662" s="76">
        <v>659</v>
      </c>
      <c r="E662" s="4">
        <v>2</v>
      </c>
      <c r="F662" s="13" t="s">
        <v>105</v>
      </c>
      <c r="G662" s="4" t="s">
        <v>3</v>
      </c>
      <c r="H662" s="82" t="s">
        <v>3882</v>
      </c>
      <c r="I662" s="72" t="s">
        <v>738</v>
      </c>
      <c r="J662" s="72" t="s">
        <v>2939</v>
      </c>
      <c r="K662" s="72" t="s">
        <v>486</v>
      </c>
    </row>
    <row r="663" spans="2:11" x14ac:dyDescent="0.25">
      <c r="B663" s="4"/>
      <c r="C663" s="76"/>
      <c r="D663" s="76">
        <v>660</v>
      </c>
      <c r="E663" s="4">
        <v>2</v>
      </c>
      <c r="F663" s="13" t="s">
        <v>224</v>
      </c>
      <c r="G663" s="4" t="s">
        <v>3</v>
      </c>
      <c r="H663" s="82" t="s">
        <v>3883</v>
      </c>
      <c r="I663" s="72" t="s">
        <v>629</v>
      </c>
      <c r="J663" s="72" t="s">
        <v>2986</v>
      </c>
      <c r="K663" s="72" t="s">
        <v>569</v>
      </c>
    </row>
    <row r="664" spans="2:11" x14ac:dyDescent="0.25">
      <c r="B664" s="4"/>
      <c r="C664" s="76"/>
      <c r="D664" s="76">
        <v>661</v>
      </c>
      <c r="E664" s="4">
        <v>2</v>
      </c>
      <c r="F664" s="13" t="s">
        <v>225</v>
      </c>
      <c r="G664" s="4" t="s">
        <v>3</v>
      </c>
      <c r="H664" s="82" t="s">
        <v>3884</v>
      </c>
      <c r="I664" s="72" t="s">
        <v>850</v>
      </c>
      <c r="J664" s="72" t="s">
        <v>2987</v>
      </c>
      <c r="K664" s="72" t="s">
        <v>496</v>
      </c>
    </row>
    <row r="665" spans="2:11" x14ac:dyDescent="0.25">
      <c r="B665" s="4"/>
      <c r="C665" s="76"/>
      <c r="D665" s="76">
        <v>662</v>
      </c>
      <c r="E665" s="4">
        <v>2</v>
      </c>
      <c r="F665" s="13" t="s">
        <v>226</v>
      </c>
      <c r="G665" s="4" t="s">
        <v>3</v>
      </c>
      <c r="H665" s="82" t="s">
        <v>3885</v>
      </c>
      <c r="I665" s="72" t="s">
        <v>851</v>
      </c>
      <c r="J665" s="72" t="s">
        <v>2988</v>
      </c>
      <c r="K665" s="72" t="s">
        <v>3088</v>
      </c>
    </row>
    <row r="666" spans="2:11" x14ac:dyDescent="0.25">
      <c r="B666" s="4"/>
      <c r="C666" s="76"/>
      <c r="D666" s="76">
        <v>663</v>
      </c>
      <c r="E666" s="4">
        <v>2</v>
      </c>
      <c r="F666" s="13" t="s">
        <v>227</v>
      </c>
      <c r="G666" s="4" t="s">
        <v>3</v>
      </c>
      <c r="H666" s="82" t="s">
        <v>3886</v>
      </c>
      <c r="I666" s="72" t="s">
        <v>755</v>
      </c>
      <c r="J666" s="72" t="s">
        <v>2989</v>
      </c>
      <c r="K666" s="72" t="s">
        <v>346</v>
      </c>
    </row>
    <row r="667" spans="2:11" x14ac:dyDescent="0.25">
      <c r="B667" s="4"/>
      <c r="C667" s="76"/>
      <c r="D667" s="76">
        <v>664</v>
      </c>
      <c r="E667" s="4">
        <v>2</v>
      </c>
      <c r="F667" s="13" t="s">
        <v>74</v>
      </c>
      <c r="G667" s="4" t="s">
        <v>3</v>
      </c>
      <c r="H667" s="82" t="s">
        <v>3887</v>
      </c>
      <c r="I667" s="72" t="s">
        <v>852</v>
      </c>
      <c r="J667" s="72" t="s">
        <v>2865</v>
      </c>
      <c r="K667" s="72" t="s">
        <v>397</v>
      </c>
    </row>
    <row r="668" spans="2:11" x14ac:dyDescent="0.25">
      <c r="B668" s="4"/>
      <c r="C668" s="76"/>
      <c r="D668" s="76">
        <v>665</v>
      </c>
      <c r="E668" s="4">
        <v>2</v>
      </c>
      <c r="F668" s="13" t="s">
        <v>56</v>
      </c>
      <c r="G668" s="4" t="s">
        <v>3</v>
      </c>
      <c r="H668" s="82" t="s">
        <v>3303</v>
      </c>
      <c r="I668" s="72" t="s">
        <v>241</v>
      </c>
      <c r="J668" s="72" t="s">
        <v>2855</v>
      </c>
      <c r="K668" s="72" t="s">
        <v>3087</v>
      </c>
    </row>
    <row r="669" spans="2:11" x14ac:dyDescent="0.25">
      <c r="B669" s="4"/>
      <c r="C669" s="76"/>
      <c r="D669" s="76">
        <v>666</v>
      </c>
      <c r="E669" s="4">
        <v>2</v>
      </c>
      <c r="F669" s="13" t="s">
        <v>57</v>
      </c>
      <c r="G669" s="4" t="s">
        <v>3</v>
      </c>
      <c r="H669" s="82" t="s">
        <v>3888</v>
      </c>
      <c r="I669" s="72" t="s">
        <v>320</v>
      </c>
      <c r="J669" s="72" t="s">
        <v>2817</v>
      </c>
      <c r="K669" s="72" t="s">
        <v>366</v>
      </c>
    </row>
    <row r="670" spans="2:11" x14ac:dyDescent="0.25">
      <c r="B670" s="4"/>
      <c r="C670" s="76"/>
      <c r="D670" s="76">
        <v>667</v>
      </c>
      <c r="E670" s="4">
        <v>2</v>
      </c>
      <c r="F670" s="13" t="s">
        <v>58</v>
      </c>
      <c r="G670" s="4" t="s">
        <v>3</v>
      </c>
      <c r="H670" s="82" t="s">
        <v>3889</v>
      </c>
      <c r="I670" s="72" t="s">
        <v>292</v>
      </c>
      <c r="J670" s="72" t="s">
        <v>2857</v>
      </c>
      <c r="K670" s="72" t="s">
        <v>570</v>
      </c>
    </row>
    <row r="671" spans="2:11" x14ac:dyDescent="0.25">
      <c r="B671" s="4"/>
      <c r="C671" s="76"/>
      <c r="D671" s="76">
        <v>668</v>
      </c>
      <c r="E671" s="4">
        <v>2</v>
      </c>
      <c r="F671" s="13" t="s">
        <v>78</v>
      </c>
      <c r="G671" s="4" t="s">
        <v>3</v>
      </c>
      <c r="H671" s="82" t="s">
        <v>3661</v>
      </c>
      <c r="I671" s="72" t="s">
        <v>673</v>
      </c>
      <c r="J671" s="72" t="s">
        <v>2887</v>
      </c>
      <c r="K671" s="72" t="s">
        <v>393</v>
      </c>
    </row>
    <row r="672" spans="2:11" x14ac:dyDescent="0.25">
      <c r="B672" s="4"/>
      <c r="C672" s="76"/>
      <c r="D672" s="76">
        <v>669</v>
      </c>
      <c r="E672" s="4">
        <v>2</v>
      </c>
      <c r="F672" s="13" t="s">
        <v>106</v>
      </c>
      <c r="G672" s="4" t="s">
        <v>3</v>
      </c>
      <c r="H672" s="82" t="s">
        <v>3890</v>
      </c>
      <c r="I672" s="72" t="s">
        <v>686</v>
      </c>
      <c r="J672" s="72" t="s">
        <v>2819</v>
      </c>
      <c r="K672" s="72" t="s">
        <v>265</v>
      </c>
    </row>
    <row r="673" spans="2:11" x14ac:dyDescent="0.25">
      <c r="B673" s="4"/>
      <c r="C673" s="76"/>
      <c r="D673" s="76">
        <v>670</v>
      </c>
      <c r="E673" s="4">
        <v>2</v>
      </c>
      <c r="F673" s="13" t="s">
        <v>79</v>
      </c>
      <c r="G673" s="4" t="s">
        <v>3</v>
      </c>
      <c r="H673" s="82" t="s">
        <v>3891</v>
      </c>
      <c r="I673" s="72" t="s">
        <v>738</v>
      </c>
      <c r="J673" s="72" t="s">
        <v>2862</v>
      </c>
      <c r="K673" s="72" t="s">
        <v>261</v>
      </c>
    </row>
    <row r="674" spans="2:11" x14ac:dyDescent="0.25">
      <c r="B674" s="4"/>
      <c r="C674" s="76"/>
      <c r="D674" s="76">
        <v>671</v>
      </c>
      <c r="E674" s="4">
        <v>2</v>
      </c>
      <c r="F674" s="13" t="s">
        <v>228</v>
      </c>
      <c r="G674" s="4" t="s">
        <v>3</v>
      </c>
      <c r="H674" s="82" t="s">
        <v>3892</v>
      </c>
      <c r="I674" s="72" t="s">
        <v>853</v>
      </c>
      <c r="J674" s="72" t="s">
        <v>2990</v>
      </c>
      <c r="K674" s="72" t="s">
        <v>266</v>
      </c>
    </row>
    <row r="675" spans="2:11" x14ac:dyDescent="0.25">
      <c r="B675" s="4"/>
      <c r="C675" s="76"/>
      <c r="D675" s="76">
        <v>672</v>
      </c>
      <c r="E675" s="4">
        <v>2</v>
      </c>
      <c r="F675" s="13" t="s">
        <v>59</v>
      </c>
      <c r="G675" s="4" t="s">
        <v>3</v>
      </c>
      <c r="H675" s="82" t="s">
        <v>3294</v>
      </c>
      <c r="I675" s="72" t="s">
        <v>854</v>
      </c>
      <c r="J675" s="72" t="s">
        <v>2935</v>
      </c>
      <c r="K675" s="72" t="s">
        <v>39</v>
      </c>
    </row>
    <row r="676" spans="2:11" x14ac:dyDescent="0.25">
      <c r="B676" s="4"/>
      <c r="C676" s="76"/>
      <c r="D676" s="76">
        <v>673</v>
      </c>
      <c r="E676" s="4">
        <v>2</v>
      </c>
      <c r="F676" s="13" t="s">
        <v>61</v>
      </c>
      <c r="G676" s="4" t="s">
        <v>3</v>
      </c>
      <c r="H676" s="82" t="s">
        <v>3893</v>
      </c>
      <c r="I676" s="72" t="s">
        <v>780</v>
      </c>
      <c r="J676" s="72" t="s">
        <v>2938</v>
      </c>
      <c r="K676" s="72" t="s">
        <v>267</v>
      </c>
    </row>
    <row r="677" spans="2:11" x14ac:dyDescent="0.25">
      <c r="B677" s="4"/>
      <c r="C677" s="76"/>
      <c r="D677" s="76">
        <v>674</v>
      </c>
      <c r="E677" s="4">
        <v>2</v>
      </c>
      <c r="F677" s="13" t="s">
        <v>62</v>
      </c>
      <c r="G677" s="4" t="s">
        <v>3</v>
      </c>
      <c r="H677" s="82" t="s">
        <v>3894</v>
      </c>
      <c r="I677" s="72" t="s">
        <v>714</v>
      </c>
      <c r="J677" s="72" t="s">
        <v>2939</v>
      </c>
      <c r="K677" s="72" t="s">
        <v>265</v>
      </c>
    </row>
    <row r="678" spans="2:11" x14ac:dyDescent="0.25">
      <c r="B678" s="4"/>
      <c r="C678" s="76"/>
      <c r="D678" s="76">
        <v>675</v>
      </c>
      <c r="E678" s="4">
        <v>2</v>
      </c>
      <c r="F678" s="13" t="s">
        <v>83</v>
      </c>
      <c r="G678" s="4" t="s">
        <v>3</v>
      </c>
      <c r="H678" s="82" t="s">
        <v>3895</v>
      </c>
      <c r="I678" s="72" t="s">
        <v>855</v>
      </c>
      <c r="J678" s="72" t="s">
        <v>2860</v>
      </c>
      <c r="K678" s="72" t="s">
        <v>296</v>
      </c>
    </row>
    <row r="679" spans="2:11" x14ac:dyDescent="0.25">
      <c r="B679" s="4"/>
      <c r="C679" s="76"/>
      <c r="D679" s="76">
        <v>676</v>
      </c>
      <c r="E679" s="4">
        <v>2</v>
      </c>
      <c r="F679" s="13" t="s">
        <v>84</v>
      </c>
      <c r="G679" s="4" t="s">
        <v>3</v>
      </c>
      <c r="H679" s="82" t="s">
        <v>3896</v>
      </c>
      <c r="I679" s="72" t="s">
        <v>856</v>
      </c>
      <c r="J679" s="72" t="s">
        <v>2940</v>
      </c>
      <c r="K679" s="72" t="s">
        <v>268</v>
      </c>
    </row>
    <row r="680" spans="2:11" x14ac:dyDescent="0.25">
      <c r="B680" s="4"/>
      <c r="C680" s="76"/>
      <c r="D680" s="76">
        <v>677</v>
      </c>
      <c r="E680" s="4">
        <v>2</v>
      </c>
      <c r="F680" s="13" t="s">
        <v>63</v>
      </c>
      <c r="G680" s="4" t="s">
        <v>3</v>
      </c>
      <c r="H680" s="82" t="s">
        <v>3897</v>
      </c>
      <c r="I680" s="72" t="s">
        <v>306</v>
      </c>
      <c r="J680" s="72" t="s">
        <v>2861</v>
      </c>
      <c r="K680" s="72" t="s">
        <v>481</v>
      </c>
    </row>
    <row r="681" spans="2:11" x14ac:dyDescent="0.25">
      <c r="B681" s="4"/>
      <c r="C681" s="76"/>
      <c r="D681" s="76">
        <v>678</v>
      </c>
      <c r="E681" s="4">
        <v>2</v>
      </c>
      <c r="F681" s="13" t="s">
        <v>64</v>
      </c>
      <c r="G681" s="4" t="s">
        <v>3</v>
      </c>
      <c r="H681" s="82" t="s">
        <v>3898</v>
      </c>
      <c r="I681" s="72" t="s">
        <v>857</v>
      </c>
      <c r="J681" s="72" t="s">
        <v>2862</v>
      </c>
      <c r="K681" s="72" t="s">
        <v>262</v>
      </c>
    </row>
    <row r="682" spans="2:11" x14ac:dyDescent="0.25">
      <c r="B682" s="4"/>
      <c r="C682" s="76"/>
      <c r="D682" s="76">
        <v>679</v>
      </c>
      <c r="E682" s="4">
        <v>2</v>
      </c>
      <c r="F682" s="13" t="s">
        <v>90</v>
      </c>
      <c r="G682" s="4" t="s">
        <v>3</v>
      </c>
      <c r="H682" s="82" t="s">
        <v>3899</v>
      </c>
      <c r="I682" s="72" t="s">
        <v>858</v>
      </c>
      <c r="J682" s="72" t="s">
        <v>2847</v>
      </c>
      <c r="K682" s="72" t="s">
        <v>524</v>
      </c>
    </row>
    <row r="683" spans="2:11" x14ac:dyDescent="0.25">
      <c r="B683" s="4"/>
      <c r="C683" s="76"/>
      <c r="D683" s="76">
        <v>680</v>
      </c>
      <c r="E683" s="4">
        <v>2</v>
      </c>
      <c r="F683" s="13" t="s">
        <v>91</v>
      </c>
      <c r="G683" s="4" t="s">
        <v>3</v>
      </c>
      <c r="H683" s="82" t="s">
        <v>3900</v>
      </c>
      <c r="I683" s="72" t="s">
        <v>859</v>
      </c>
      <c r="J683" s="72" t="s">
        <v>2880</v>
      </c>
      <c r="K683" s="72" t="s">
        <v>466</v>
      </c>
    </row>
    <row r="684" spans="2:11" x14ac:dyDescent="0.25">
      <c r="B684" s="4"/>
      <c r="C684" s="76"/>
      <c r="D684" s="76">
        <v>681</v>
      </c>
      <c r="E684" s="4">
        <v>2</v>
      </c>
      <c r="F684" s="13" t="s">
        <v>229</v>
      </c>
      <c r="G684" s="4" t="s">
        <v>3</v>
      </c>
      <c r="H684" s="82" t="s">
        <v>3901</v>
      </c>
      <c r="I684" s="72" t="s">
        <v>860</v>
      </c>
      <c r="J684" s="72" t="s">
        <v>2991</v>
      </c>
      <c r="K684" s="72" t="s">
        <v>486</v>
      </c>
    </row>
    <row r="685" spans="2:11" x14ac:dyDescent="0.25">
      <c r="B685" s="4"/>
      <c r="C685" s="76"/>
      <c r="D685" s="4">
        <v>682</v>
      </c>
      <c r="E685" s="4">
        <v>2</v>
      </c>
      <c r="F685" s="13" t="s">
        <v>230</v>
      </c>
      <c r="G685" s="4" t="s">
        <v>3</v>
      </c>
      <c r="H685" s="82" t="s">
        <v>3902</v>
      </c>
      <c r="I685" s="72" t="s">
        <v>678</v>
      </c>
      <c r="J685" s="72" t="s">
        <v>2992</v>
      </c>
      <c r="K685" s="72" t="s">
        <v>40</v>
      </c>
    </row>
    <row r="686" spans="2:11" x14ac:dyDescent="0.25">
      <c r="B686" s="4">
        <v>211</v>
      </c>
      <c r="C686" s="76" t="s">
        <v>26</v>
      </c>
      <c r="D686" s="76">
        <v>683</v>
      </c>
      <c r="E686" s="4">
        <v>1</v>
      </c>
      <c r="F686" s="13"/>
      <c r="G686" s="4"/>
      <c r="H686" s="82"/>
      <c r="I686" s="72"/>
      <c r="J686" s="72"/>
      <c r="K686" s="72" t="s">
        <v>3089</v>
      </c>
    </row>
    <row r="687" spans="2:11" x14ac:dyDescent="0.25">
      <c r="B687" s="4"/>
      <c r="C687" s="76"/>
      <c r="D687" s="76">
        <v>684</v>
      </c>
      <c r="E687" s="4">
        <v>2</v>
      </c>
      <c r="F687" s="13" t="s">
        <v>65</v>
      </c>
      <c r="G687" s="4" t="s">
        <v>3</v>
      </c>
      <c r="H687" s="82" t="s">
        <v>757</v>
      </c>
      <c r="I687" s="72" t="s">
        <v>831</v>
      </c>
      <c r="J687" s="72" t="s">
        <v>2947</v>
      </c>
      <c r="K687" s="72" t="s">
        <v>559</v>
      </c>
    </row>
    <row r="688" spans="2:11" x14ac:dyDescent="0.25">
      <c r="B688" s="4"/>
      <c r="C688" s="76"/>
      <c r="D688" s="76">
        <v>685</v>
      </c>
      <c r="E688" s="4">
        <v>2</v>
      </c>
      <c r="F688" s="13" t="s">
        <v>66</v>
      </c>
      <c r="G688" s="4" t="s">
        <v>3</v>
      </c>
      <c r="H688" s="82" t="s">
        <v>3903</v>
      </c>
      <c r="I688" s="72" t="s">
        <v>238</v>
      </c>
      <c r="J688" s="72" t="s">
        <v>2993</v>
      </c>
      <c r="K688" s="72" t="s">
        <v>559</v>
      </c>
    </row>
    <row r="689" spans="2:11" x14ac:dyDescent="0.25">
      <c r="B689" s="4"/>
      <c r="C689" s="76"/>
      <c r="D689" s="76">
        <v>686</v>
      </c>
      <c r="E689" s="4">
        <v>2</v>
      </c>
      <c r="F689" s="13" t="s">
        <v>67</v>
      </c>
      <c r="G689" s="4" t="s">
        <v>3</v>
      </c>
      <c r="H689" s="82" t="s">
        <v>3904</v>
      </c>
      <c r="I689" s="72" t="s">
        <v>299</v>
      </c>
      <c r="J689" s="72" t="s">
        <v>2949</v>
      </c>
      <c r="K689" s="72" t="s">
        <v>545</v>
      </c>
    </row>
    <row r="690" spans="2:11" x14ac:dyDescent="0.25">
      <c r="B690" s="4"/>
      <c r="C690" s="76"/>
      <c r="D690" s="76">
        <v>687</v>
      </c>
      <c r="E690" s="4">
        <v>2</v>
      </c>
      <c r="F690" s="13" t="s">
        <v>68</v>
      </c>
      <c r="G690" s="4" t="s">
        <v>3</v>
      </c>
      <c r="H690" s="82" t="s">
        <v>3905</v>
      </c>
      <c r="I690" s="72" t="s">
        <v>255</v>
      </c>
      <c r="J690" s="72" t="s">
        <v>2953</v>
      </c>
      <c r="K690" s="72" t="s">
        <v>396</v>
      </c>
    </row>
    <row r="691" spans="2:11" x14ac:dyDescent="0.25">
      <c r="B691" s="4"/>
      <c r="C691" s="76"/>
      <c r="D691" s="76">
        <v>688</v>
      </c>
      <c r="E691" s="4">
        <v>2</v>
      </c>
      <c r="F691" s="13" t="s">
        <v>192</v>
      </c>
      <c r="G691" s="4" t="s">
        <v>3</v>
      </c>
      <c r="H691" s="82" t="s">
        <v>3475</v>
      </c>
      <c r="I691" s="72" t="s">
        <v>287</v>
      </c>
      <c r="J691" s="72" t="s">
        <v>2994</v>
      </c>
      <c r="K691" s="72" t="s">
        <v>548</v>
      </c>
    </row>
    <row r="692" spans="2:11" x14ac:dyDescent="0.25">
      <c r="B692" s="4"/>
      <c r="C692" s="76"/>
      <c r="D692" s="76">
        <v>689</v>
      </c>
      <c r="E692" s="4">
        <v>2</v>
      </c>
      <c r="F692" s="13" t="s">
        <v>195</v>
      </c>
      <c r="G692" s="4" t="s">
        <v>3</v>
      </c>
      <c r="H692" s="82" t="s">
        <v>3906</v>
      </c>
      <c r="I692" s="72" t="s">
        <v>304</v>
      </c>
      <c r="J692" s="72" t="s">
        <v>2980</v>
      </c>
      <c r="K692" s="72" t="s">
        <v>571</v>
      </c>
    </row>
    <row r="693" spans="2:11" x14ac:dyDescent="0.25">
      <c r="B693" s="4"/>
      <c r="C693" s="76"/>
      <c r="D693" s="76">
        <v>690</v>
      </c>
      <c r="E693" s="4">
        <v>2</v>
      </c>
      <c r="F693" s="13" t="s">
        <v>214</v>
      </c>
      <c r="G693" s="4" t="s">
        <v>3</v>
      </c>
      <c r="H693" s="82" t="s">
        <v>3907</v>
      </c>
      <c r="I693" s="72" t="s">
        <v>579</v>
      </c>
      <c r="J693" s="72" t="s">
        <v>2995</v>
      </c>
      <c r="K693" s="72" t="s">
        <v>477</v>
      </c>
    </row>
    <row r="694" spans="2:11" x14ac:dyDescent="0.25">
      <c r="B694" s="4"/>
      <c r="C694" s="76"/>
      <c r="D694" s="76">
        <v>691</v>
      </c>
      <c r="E694" s="4">
        <v>2</v>
      </c>
      <c r="F694" s="13" t="s">
        <v>216</v>
      </c>
      <c r="G694" s="4" t="s">
        <v>3</v>
      </c>
      <c r="H694" s="82" t="s">
        <v>3908</v>
      </c>
      <c r="I694" s="72" t="s">
        <v>861</v>
      </c>
      <c r="J694" s="72" t="s">
        <v>2996</v>
      </c>
      <c r="K694" s="72" t="s">
        <v>496</v>
      </c>
    </row>
    <row r="695" spans="2:11" x14ac:dyDescent="0.25">
      <c r="B695" s="4"/>
      <c r="C695" s="76"/>
      <c r="D695" s="76">
        <v>692</v>
      </c>
      <c r="E695" s="4">
        <v>2</v>
      </c>
      <c r="F695" s="13" t="s">
        <v>217</v>
      </c>
      <c r="G695" s="4" t="s">
        <v>3</v>
      </c>
      <c r="H695" s="82" t="s">
        <v>3909</v>
      </c>
      <c r="I695" s="72" t="s">
        <v>323</v>
      </c>
      <c r="J695" s="72" t="s">
        <v>2997</v>
      </c>
      <c r="K695" s="72" t="s">
        <v>537</v>
      </c>
    </row>
    <row r="696" spans="2:11" x14ac:dyDescent="0.25">
      <c r="B696" s="4"/>
      <c r="C696" s="76"/>
      <c r="D696" s="76">
        <v>693</v>
      </c>
      <c r="E696" s="4">
        <v>2</v>
      </c>
      <c r="F696" s="13" t="s">
        <v>69</v>
      </c>
      <c r="G696" s="4" t="s">
        <v>3</v>
      </c>
      <c r="H696" s="82" t="s">
        <v>3910</v>
      </c>
      <c r="I696" s="72" t="s">
        <v>317</v>
      </c>
      <c r="J696" s="72" t="s">
        <v>2998</v>
      </c>
      <c r="K696" s="72" t="s">
        <v>545</v>
      </c>
    </row>
    <row r="697" spans="2:11" x14ac:dyDescent="0.25">
      <c r="B697" s="4"/>
      <c r="C697" s="76"/>
      <c r="D697" s="76">
        <v>694</v>
      </c>
      <c r="E697" s="4">
        <v>2</v>
      </c>
      <c r="F697" s="13" t="s">
        <v>70</v>
      </c>
      <c r="G697" s="4" t="s">
        <v>3</v>
      </c>
      <c r="H697" s="82" t="s">
        <v>759</v>
      </c>
      <c r="I697" s="72" t="s">
        <v>240</v>
      </c>
      <c r="J697" s="72" t="s">
        <v>2953</v>
      </c>
      <c r="K697" s="72" t="s">
        <v>264</v>
      </c>
    </row>
    <row r="698" spans="2:11" x14ac:dyDescent="0.25">
      <c r="B698" s="4"/>
      <c r="C698" s="76"/>
      <c r="D698" s="76">
        <v>695</v>
      </c>
      <c r="E698" s="4">
        <v>2</v>
      </c>
      <c r="F698" s="13" t="s">
        <v>71</v>
      </c>
      <c r="G698" s="4" t="s">
        <v>3</v>
      </c>
      <c r="H698" s="82" t="s">
        <v>3911</v>
      </c>
      <c r="I698" s="72" t="s">
        <v>312</v>
      </c>
      <c r="J698" s="72" t="s">
        <v>2899</v>
      </c>
      <c r="K698" s="72" t="s">
        <v>362</v>
      </c>
    </row>
    <row r="699" spans="2:11" x14ac:dyDescent="0.25">
      <c r="B699" s="4"/>
      <c r="C699" s="76"/>
      <c r="D699" s="76">
        <v>696</v>
      </c>
      <c r="E699" s="4">
        <v>2</v>
      </c>
      <c r="F699" s="13" t="s">
        <v>72</v>
      </c>
      <c r="G699" s="4" t="s">
        <v>3</v>
      </c>
      <c r="H699" s="82" t="s">
        <v>3912</v>
      </c>
      <c r="I699" s="72" t="s">
        <v>832</v>
      </c>
      <c r="J699" s="72" t="s">
        <v>2892</v>
      </c>
      <c r="K699" s="72" t="s">
        <v>541</v>
      </c>
    </row>
    <row r="700" spans="2:11" x14ac:dyDescent="0.25">
      <c r="B700" s="4"/>
      <c r="C700" s="76"/>
      <c r="D700" s="76">
        <v>697</v>
      </c>
      <c r="E700" s="4">
        <v>2</v>
      </c>
      <c r="F700" s="13" t="s">
        <v>73</v>
      </c>
      <c r="G700" s="4" t="s">
        <v>3</v>
      </c>
      <c r="H700" s="82" t="s">
        <v>3913</v>
      </c>
      <c r="I700" s="72" t="s">
        <v>833</v>
      </c>
      <c r="J700" s="72" t="s">
        <v>2857</v>
      </c>
      <c r="K700" s="72" t="s">
        <v>3081</v>
      </c>
    </row>
    <row r="701" spans="2:11" x14ac:dyDescent="0.25">
      <c r="B701" s="4"/>
      <c r="C701" s="76"/>
      <c r="D701" s="76">
        <v>698</v>
      </c>
      <c r="E701" s="4">
        <v>2</v>
      </c>
      <c r="F701" s="13" t="s">
        <v>197</v>
      </c>
      <c r="G701" s="4" t="s">
        <v>3</v>
      </c>
      <c r="H701" s="82" t="s">
        <v>3914</v>
      </c>
      <c r="I701" s="72" t="s">
        <v>668</v>
      </c>
      <c r="J701" s="72" t="s">
        <v>2999</v>
      </c>
      <c r="K701" s="72" t="s">
        <v>477</v>
      </c>
    </row>
    <row r="702" spans="2:11" x14ac:dyDescent="0.25">
      <c r="B702" s="4"/>
      <c r="C702" s="76"/>
      <c r="D702" s="76">
        <v>699</v>
      </c>
      <c r="E702" s="4">
        <v>2</v>
      </c>
      <c r="F702" s="13" t="s">
        <v>198</v>
      </c>
      <c r="G702" s="4" t="s">
        <v>3</v>
      </c>
      <c r="H702" s="82" t="s">
        <v>3915</v>
      </c>
      <c r="I702" s="72" t="s">
        <v>581</v>
      </c>
      <c r="J702" s="72" t="s">
        <v>2927</v>
      </c>
      <c r="K702" s="72" t="s">
        <v>526</v>
      </c>
    </row>
    <row r="703" spans="2:11" x14ac:dyDescent="0.25">
      <c r="B703" s="4"/>
      <c r="C703" s="76"/>
      <c r="D703" s="76">
        <v>700</v>
      </c>
      <c r="E703" s="4">
        <v>2</v>
      </c>
      <c r="F703" s="13" t="s">
        <v>218</v>
      </c>
      <c r="G703" s="4" t="s">
        <v>3</v>
      </c>
      <c r="H703" s="82" t="s">
        <v>3916</v>
      </c>
      <c r="I703" s="72" t="s">
        <v>306</v>
      </c>
      <c r="J703" s="72" t="s">
        <v>3000</v>
      </c>
      <c r="K703" s="72" t="s">
        <v>265</v>
      </c>
    </row>
    <row r="704" spans="2:11" x14ac:dyDescent="0.25">
      <c r="B704" s="4"/>
      <c r="C704" s="76"/>
      <c r="D704" s="76">
        <v>701</v>
      </c>
      <c r="E704" s="4">
        <v>2</v>
      </c>
      <c r="F704" s="13" t="s">
        <v>220</v>
      </c>
      <c r="G704" s="4" t="s">
        <v>3</v>
      </c>
      <c r="H704" s="82" t="s">
        <v>3917</v>
      </c>
      <c r="I704" s="72" t="s">
        <v>687</v>
      </c>
      <c r="J704" s="72" t="s">
        <v>2982</v>
      </c>
      <c r="K704" s="72" t="s">
        <v>536</v>
      </c>
    </row>
    <row r="705" spans="2:11" x14ac:dyDescent="0.25">
      <c r="B705" s="4"/>
      <c r="C705" s="76"/>
      <c r="D705" s="76">
        <v>702</v>
      </c>
      <c r="E705" s="4">
        <v>2</v>
      </c>
      <c r="F705" s="13" t="s">
        <v>222</v>
      </c>
      <c r="G705" s="4" t="s">
        <v>3</v>
      </c>
      <c r="H705" s="82" t="s">
        <v>3918</v>
      </c>
      <c r="I705" s="72" t="s">
        <v>862</v>
      </c>
      <c r="J705" s="72" t="s">
        <v>3001</v>
      </c>
      <c r="K705" s="72" t="s">
        <v>266</v>
      </c>
    </row>
    <row r="706" spans="2:11" x14ac:dyDescent="0.25">
      <c r="B706" s="4"/>
      <c r="C706" s="76"/>
      <c r="D706" s="76">
        <v>703</v>
      </c>
      <c r="E706" s="4">
        <v>2</v>
      </c>
      <c r="F706" s="13" t="s">
        <v>51</v>
      </c>
      <c r="G706" s="4" t="s">
        <v>3</v>
      </c>
      <c r="H706" s="82" t="s">
        <v>3919</v>
      </c>
      <c r="I706" s="72" t="s">
        <v>670</v>
      </c>
      <c r="J706" s="72" t="s">
        <v>3002</v>
      </c>
      <c r="K706" s="72" t="s">
        <v>551</v>
      </c>
    </row>
    <row r="707" spans="2:11" x14ac:dyDescent="0.25">
      <c r="B707" s="4"/>
      <c r="C707" s="76"/>
      <c r="D707" s="76">
        <v>704</v>
      </c>
      <c r="E707" s="4">
        <v>2</v>
      </c>
      <c r="F707" s="13" t="s">
        <v>52</v>
      </c>
      <c r="G707" s="4" t="s">
        <v>3</v>
      </c>
      <c r="H707" s="82" t="s">
        <v>3920</v>
      </c>
      <c r="I707" s="72" t="s">
        <v>2</v>
      </c>
      <c r="J707" s="72" t="s">
        <v>3003</v>
      </c>
      <c r="K707" s="72" t="s">
        <v>386</v>
      </c>
    </row>
    <row r="708" spans="2:11" x14ac:dyDescent="0.25">
      <c r="B708" s="4"/>
      <c r="C708" s="76"/>
      <c r="D708" s="76">
        <v>705</v>
      </c>
      <c r="E708" s="4">
        <v>2</v>
      </c>
      <c r="F708" s="13" t="s">
        <v>53</v>
      </c>
      <c r="G708" s="4" t="s">
        <v>3</v>
      </c>
      <c r="H708" s="82" t="s">
        <v>3921</v>
      </c>
      <c r="I708" s="72" t="s">
        <v>834</v>
      </c>
      <c r="J708" s="72" t="s">
        <v>2954</v>
      </c>
      <c r="K708" s="72" t="s">
        <v>3087</v>
      </c>
    </row>
    <row r="709" spans="2:11" x14ac:dyDescent="0.25">
      <c r="B709" s="4"/>
      <c r="C709" s="76"/>
      <c r="D709" s="76">
        <v>706</v>
      </c>
      <c r="E709" s="4">
        <v>2</v>
      </c>
      <c r="F709" s="13" t="s">
        <v>54</v>
      </c>
      <c r="G709" s="4" t="s">
        <v>3</v>
      </c>
      <c r="H709" s="82" t="s">
        <v>3922</v>
      </c>
      <c r="I709" s="72" t="s">
        <v>590</v>
      </c>
      <c r="J709" s="72" t="s">
        <v>3004</v>
      </c>
      <c r="K709" s="72" t="s">
        <v>515</v>
      </c>
    </row>
    <row r="710" spans="2:11" x14ac:dyDescent="0.25">
      <c r="B710" s="4"/>
      <c r="C710" s="76"/>
      <c r="D710" s="76">
        <v>707</v>
      </c>
      <c r="E710" s="4">
        <v>2</v>
      </c>
      <c r="F710" s="13" t="s">
        <v>55</v>
      </c>
      <c r="G710" s="4" t="s">
        <v>3</v>
      </c>
      <c r="H710" s="82" t="s">
        <v>3923</v>
      </c>
      <c r="I710" s="72" t="s">
        <v>835</v>
      </c>
      <c r="J710" s="72" t="s">
        <v>3005</v>
      </c>
      <c r="K710" s="72" t="s">
        <v>571</v>
      </c>
    </row>
    <row r="711" spans="2:11" x14ac:dyDescent="0.25">
      <c r="B711" s="4"/>
      <c r="C711" s="76"/>
      <c r="D711" s="76">
        <v>708</v>
      </c>
      <c r="E711" s="4">
        <v>2</v>
      </c>
      <c r="F711" s="13" t="s">
        <v>75</v>
      </c>
      <c r="G711" s="4" t="s">
        <v>3</v>
      </c>
      <c r="H711" s="82" t="s">
        <v>3924</v>
      </c>
      <c r="I711" s="72" t="s">
        <v>863</v>
      </c>
      <c r="J711" s="72" t="s">
        <v>3006</v>
      </c>
      <c r="K711" s="72" t="s">
        <v>482</v>
      </c>
    </row>
    <row r="712" spans="2:11" x14ac:dyDescent="0.25">
      <c r="B712" s="4"/>
      <c r="C712" s="76"/>
      <c r="D712" s="76">
        <v>709</v>
      </c>
      <c r="E712" s="4">
        <v>2</v>
      </c>
      <c r="F712" s="13" t="s">
        <v>224</v>
      </c>
      <c r="G712" s="4" t="s">
        <v>3</v>
      </c>
      <c r="H712" s="82" t="s">
        <v>3925</v>
      </c>
      <c r="I712" s="72" t="s">
        <v>864</v>
      </c>
      <c r="J712" s="72" t="s">
        <v>3007</v>
      </c>
      <c r="K712" s="72" t="s">
        <v>562</v>
      </c>
    </row>
    <row r="713" spans="2:11" x14ac:dyDescent="0.25">
      <c r="B713" s="4"/>
      <c r="C713" s="76"/>
      <c r="D713" s="76">
        <v>710</v>
      </c>
      <c r="E713" s="4">
        <v>2</v>
      </c>
      <c r="F713" s="13" t="s">
        <v>226</v>
      </c>
      <c r="G713" s="4" t="s">
        <v>3</v>
      </c>
      <c r="H713" s="82" t="s">
        <v>3926</v>
      </c>
      <c r="I713" s="72" t="s">
        <v>865</v>
      </c>
      <c r="J713" s="72" t="s">
        <v>3008</v>
      </c>
      <c r="K713" s="72" t="s">
        <v>572</v>
      </c>
    </row>
    <row r="714" spans="2:11" x14ac:dyDescent="0.25">
      <c r="B714" s="4"/>
      <c r="C714" s="76"/>
      <c r="D714" s="76">
        <v>711</v>
      </c>
      <c r="E714" s="4">
        <v>2</v>
      </c>
      <c r="F714" s="13" t="s">
        <v>74</v>
      </c>
      <c r="G714" s="4" t="s">
        <v>3</v>
      </c>
      <c r="H714" s="82" t="s">
        <v>2623</v>
      </c>
      <c r="I714" s="72" t="s">
        <v>287</v>
      </c>
      <c r="J714" s="72" t="s">
        <v>2994</v>
      </c>
      <c r="K714" s="72" t="s">
        <v>366</v>
      </c>
    </row>
    <row r="715" spans="2:11" x14ac:dyDescent="0.25">
      <c r="B715" s="4"/>
      <c r="C715" s="76"/>
      <c r="D715" s="76">
        <v>712</v>
      </c>
      <c r="E715" s="4">
        <v>2</v>
      </c>
      <c r="F715" s="13" t="s">
        <v>56</v>
      </c>
      <c r="G715" s="4" t="s">
        <v>3</v>
      </c>
      <c r="H715" s="82" t="s">
        <v>3927</v>
      </c>
      <c r="I715" s="72" t="s">
        <v>866</v>
      </c>
      <c r="J715" s="72" t="s">
        <v>3009</v>
      </c>
      <c r="K715" s="72" t="s">
        <v>392</v>
      </c>
    </row>
    <row r="716" spans="2:11" x14ac:dyDescent="0.25">
      <c r="B716" s="4"/>
      <c r="C716" s="76"/>
      <c r="D716" s="76">
        <v>713</v>
      </c>
      <c r="E716" s="4">
        <v>2</v>
      </c>
      <c r="F716" s="13" t="s">
        <v>57</v>
      </c>
      <c r="G716" s="4" t="s">
        <v>3</v>
      </c>
      <c r="H716" s="82" t="s">
        <v>3928</v>
      </c>
      <c r="I716" s="72" t="s">
        <v>605</v>
      </c>
      <c r="J716" s="72" t="s">
        <v>3010</v>
      </c>
      <c r="K716" s="72" t="s">
        <v>3082</v>
      </c>
    </row>
    <row r="717" spans="2:11" x14ac:dyDescent="0.25">
      <c r="B717" s="4"/>
      <c r="C717" s="76"/>
      <c r="D717" s="76">
        <v>714</v>
      </c>
      <c r="E717" s="4">
        <v>2</v>
      </c>
      <c r="F717" s="13" t="s">
        <v>58</v>
      </c>
      <c r="G717" s="4" t="s">
        <v>3</v>
      </c>
      <c r="H717" s="82" t="s">
        <v>3929</v>
      </c>
      <c r="I717" s="72" t="s">
        <v>867</v>
      </c>
      <c r="J717" s="72" t="s">
        <v>2903</v>
      </c>
      <c r="K717" s="72" t="s">
        <v>400</v>
      </c>
    </row>
    <row r="718" spans="2:11" x14ac:dyDescent="0.25">
      <c r="B718" s="4"/>
      <c r="C718" s="76"/>
      <c r="D718" s="76">
        <v>715</v>
      </c>
      <c r="E718" s="4">
        <v>2</v>
      </c>
      <c r="F718" s="13" t="s">
        <v>78</v>
      </c>
      <c r="G718" s="4" t="s">
        <v>3</v>
      </c>
      <c r="H718" s="82" t="s">
        <v>3930</v>
      </c>
      <c r="I718" s="72" t="s">
        <v>868</v>
      </c>
      <c r="J718" s="72" t="s">
        <v>3011</v>
      </c>
      <c r="K718" s="72" t="s">
        <v>573</v>
      </c>
    </row>
    <row r="719" spans="2:11" x14ac:dyDescent="0.25">
      <c r="B719" s="4"/>
      <c r="C719" s="76"/>
      <c r="D719" s="76">
        <v>716</v>
      </c>
      <c r="E719" s="4">
        <v>2</v>
      </c>
      <c r="F719" s="13" t="s">
        <v>79</v>
      </c>
      <c r="G719" s="4" t="s">
        <v>3</v>
      </c>
      <c r="H719" s="82" t="s">
        <v>3931</v>
      </c>
      <c r="I719" s="72" t="s">
        <v>869</v>
      </c>
      <c r="J719" s="72" t="s">
        <v>3012</v>
      </c>
      <c r="K719" s="72" t="s">
        <v>485</v>
      </c>
    </row>
    <row r="720" spans="2:11" x14ac:dyDescent="0.25">
      <c r="B720" s="4"/>
      <c r="C720" s="76"/>
      <c r="D720" s="76">
        <v>717</v>
      </c>
      <c r="E720" s="4">
        <v>2</v>
      </c>
      <c r="F720" s="13" t="s">
        <v>61</v>
      </c>
      <c r="G720" s="4" t="s">
        <v>3</v>
      </c>
      <c r="H720" s="82" t="s">
        <v>3932</v>
      </c>
      <c r="I720" s="72" t="s">
        <v>686</v>
      </c>
      <c r="J720" s="72" t="s">
        <v>2918</v>
      </c>
      <c r="K720" s="72" t="s">
        <v>567</v>
      </c>
    </row>
    <row r="721" spans="2:11" x14ac:dyDescent="0.25">
      <c r="B721" s="4"/>
      <c r="C721" s="76"/>
      <c r="D721" s="76">
        <v>718</v>
      </c>
      <c r="E721" s="4">
        <v>2</v>
      </c>
      <c r="F721" s="13" t="s">
        <v>62</v>
      </c>
      <c r="G721" s="4" t="s">
        <v>3</v>
      </c>
      <c r="H721" s="82" t="s">
        <v>3933</v>
      </c>
      <c r="I721" s="72" t="s">
        <v>861</v>
      </c>
      <c r="J721" s="72" t="s">
        <v>2988</v>
      </c>
      <c r="K721" s="72" t="s">
        <v>376</v>
      </c>
    </row>
    <row r="722" spans="2:11" x14ac:dyDescent="0.25">
      <c r="B722" s="4"/>
      <c r="C722" s="76"/>
      <c r="D722" s="76">
        <v>719</v>
      </c>
      <c r="E722" s="4">
        <v>2</v>
      </c>
      <c r="F722" s="13" t="s">
        <v>83</v>
      </c>
      <c r="G722" s="4" t="s">
        <v>3</v>
      </c>
      <c r="H722" s="82" t="s">
        <v>3934</v>
      </c>
      <c r="I722" s="72" t="s">
        <v>870</v>
      </c>
      <c r="J722" s="72" t="s">
        <v>3013</v>
      </c>
      <c r="K722" s="72" t="s">
        <v>3048</v>
      </c>
    </row>
    <row r="723" spans="2:11" x14ac:dyDescent="0.25">
      <c r="B723" s="4"/>
      <c r="C723" s="76"/>
      <c r="D723" s="76">
        <v>720</v>
      </c>
      <c r="E723" s="4">
        <v>2</v>
      </c>
      <c r="F723" s="13" t="s">
        <v>84</v>
      </c>
      <c r="G723" s="4" t="s">
        <v>3</v>
      </c>
      <c r="H723" s="82" t="s">
        <v>3935</v>
      </c>
      <c r="I723" s="72" t="s">
        <v>871</v>
      </c>
      <c r="J723" s="72" t="s">
        <v>3014</v>
      </c>
      <c r="K723" s="72" t="s">
        <v>574</v>
      </c>
    </row>
    <row r="724" spans="2:11" x14ac:dyDescent="0.25">
      <c r="B724" s="4"/>
      <c r="C724" s="76"/>
      <c r="D724" s="76">
        <v>721</v>
      </c>
      <c r="E724" s="4">
        <v>2</v>
      </c>
      <c r="F724" s="13" t="s">
        <v>63</v>
      </c>
      <c r="G724" s="4" t="s">
        <v>3</v>
      </c>
      <c r="H724" s="82" t="s">
        <v>3936</v>
      </c>
      <c r="I724" s="72" t="s">
        <v>872</v>
      </c>
      <c r="J724" s="72" t="s">
        <v>3015</v>
      </c>
      <c r="K724" s="72" t="s">
        <v>523</v>
      </c>
    </row>
    <row r="725" spans="2:11" x14ac:dyDescent="0.25">
      <c r="B725" s="4"/>
      <c r="C725" s="76"/>
      <c r="D725" s="4">
        <v>722</v>
      </c>
      <c r="E725" s="4">
        <v>2</v>
      </c>
      <c r="F725" s="13" t="s">
        <v>64</v>
      </c>
      <c r="G725" s="4" t="s">
        <v>3</v>
      </c>
      <c r="H725" s="82" t="s">
        <v>3937</v>
      </c>
      <c r="I725" s="72" t="s">
        <v>873</v>
      </c>
      <c r="J725" s="72" t="s">
        <v>3016</v>
      </c>
      <c r="K725" s="72" t="s">
        <v>3045</v>
      </c>
    </row>
    <row r="726" spans="2:11" x14ac:dyDescent="0.25">
      <c r="B726" s="4">
        <v>216</v>
      </c>
      <c r="C726" s="76" t="s">
        <v>2839</v>
      </c>
      <c r="D726" s="76">
        <v>723</v>
      </c>
      <c r="E726" s="4">
        <v>1</v>
      </c>
      <c r="F726" s="13"/>
      <c r="G726" s="4"/>
      <c r="H726" s="82"/>
      <c r="I726" s="72"/>
      <c r="J726" s="72"/>
      <c r="K726" s="72" t="s">
        <v>3090</v>
      </c>
    </row>
    <row r="727" spans="2:11" x14ac:dyDescent="0.25">
      <c r="B727" s="4"/>
      <c r="C727" s="76"/>
      <c r="D727" s="76">
        <v>724</v>
      </c>
      <c r="E727" s="4">
        <v>2</v>
      </c>
      <c r="F727" s="13" t="s">
        <v>957</v>
      </c>
      <c r="G727" s="4" t="s">
        <v>3</v>
      </c>
      <c r="H727" s="82" t="s">
        <v>704</v>
      </c>
      <c r="I727" s="72" t="s">
        <v>2766</v>
      </c>
      <c r="J727" s="72" t="s">
        <v>3191</v>
      </c>
      <c r="K727" s="72" t="s">
        <v>3181</v>
      </c>
    </row>
    <row r="728" spans="2:11" x14ac:dyDescent="0.25">
      <c r="B728" s="4"/>
      <c r="C728" s="76"/>
      <c r="D728" s="4">
        <v>725</v>
      </c>
      <c r="E728" s="4">
        <v>2</v>
      </c>
      <c r="F728" s="13" t="s">
        <v>1038</v>
      </c>
      <c r="G728" s="4" t="s">
        <v>3</v>
      </c>
      <c r="H728" s="82" t="s">
        <v>679</v>
      </c>
      <c r="I728" s="72" t="s">
        <v>278</v>
      </c>
      <c r="J728" s="72" t="s">
        <v>2941</v>
      </c>
      <c r="K728" s="72" t="s">
        <v>3187</v>
      </c>
    </row>
    <row r="729" spans="2:11" x14ac:dyDescent="0.25">
      <c r="B729" s="4">
        <v>221</v>
      </c>
      <c r="C729" s="76" t="s">
        <v>29</v>
      </c>
      <c r="D729" s="76">
        <v>726</v>
      </c>
      <c r="E729" s="4">
        <v>1</v>
      </c>
      <c r="F729" s="13"/>
      <c r="G729" s="4"/>
      <c r="H729" s="82"/>
      <c r="I729" s="72"/>
      <c r="J729" s="72"/>
      <c r="K729" s="72" t="s">
        <v>29</v>
      </c>
    </row>
    <row r="730" spans="2:11" x14ac:dyDescent="0.25">
      <c r="B730" s="4"/>
      <c r="C730" s="76"/>
      <c r="D730" s="76">
        <v>727</v>
      </c>
      <c r="E730" s="4">
        <v>2</v>
      </c>
      <c r="F730" s="13" t="s">
        <v>958</v>
      </c>
      <c r="G730" s="4" t="s">
        <v>2</v>
      </c>
      <c r="H730" s="82" t="s">
        <v>3263</v>
      </c>
      <c r="I730" s="72" t="s">
        <v>268</v>
      </c>
      <c r="J730" s="72" t="s">
        <v>3193</v>
      </c>
      <c r="K730" s="72" t="s">
        <v>3192</v>
      </c>
    </row>
    <row r="731" spans="2:11" x14ac:dyDescent="0.25">
      <c r="B731" s="4"/>
      <c r="C731" s="76"/>
      <c r="D731" s="76">
        <v>728</v>
      </c>
      <c r="E731" s="4">
        <v>2</v>
      </c>
      <c r="F731" s="13" t="s">
        <v>959</v>
      </c>
      <c r="G731" s="4" t="s">
        <v>2</v>
      </c>
      <c r="H731" s="82" t="s">
        <v>594</v>
      </c>
      <c r="I731" s="72" t="s">
        <v>468</v>
      </c>
      <c r="J731" s="72" t="s">
        <v>3195</v>
      </c>
      <c r="K731" s="72" t="s">
        <v>3194</v>
      </c>
    </row>
    <row r="732" spans="2:11" x14ac:dyDescent="0.25">
      <c r="B732" s="4"/>
      <c r="C732" s="76"/>
      <c r="D732" s="76">
        <v>729</v>
      </c>
      <c r="E732" s="4">
        <v>2</v>
      </c>
      <c r="F732" s="13" t="s">
        <v>960</v>
      </c>
      <c r="G732" s="4" t="s">
        <v>2</v>
      </c>
      <c r="H732" s="82" t="s">
        <v>3264</v>
      </c>
      <c r="I732" s="72" t="s">
        <v>276</v>
      </c>
      <c r="J732" s="72" t="s">
        <v>3197</v>
      </c>
      <c r="K732" s="72" t="s">
        <v>3196</v>
      </c>
    </row>
    <row r="733" spans="2:11" x14ac:dyDescent="0.25">
      <c r="B733" s="4"/>
      <c r="C733" s="76"/>
      <c r="D733" s="76">
        <v>730</v>
      </c>
      <c r="E733" s="4">
        <v>2</v>
      </c>
      <c r="F733" s="13" t="s">
        <v>961</v>
      </c>
      <c r="G733" s="4" t="s">
        <v>2</v>
      </c>
      <c r="H733" s="82" t="s">
        <v>3265</v>
      </c>
      <c r="I733" s="72" t="s">
        <v>2658</v>
      </c>
      <c r="J733" s="72" t="s">
        <v>3199</v>
      </c>
      <c r="K733" s="72" t="s">
        <v>3198</v>
      </c>
    </row>
    <row r="734" spans="2:11" x14ac:dyDescent="0.25">
      <c r="B734" s="4"/>
      <c r="C734" s="76"/>
      <c r="D734" s="76">
        <v>731</v>
      </c>
      <c r="E734" s="4">
        <v>2</v>
      </c>
      <c r="F734" s="13" t="s">
        <v>962</v>
      </c>
      <c r="G734" s="4" t="s">
        <v>2</v>
      </c>
      <c r="H734" s="82" t="s">
        <v>3266</v>
      </c>
      <c r="I734" s="72" t="s">
        <v>42</v>
      </c>
      <c r="J734" s="72" t="s">
        <v>3201</v>
      </c>
      <c r="K734" s="72" t="s">
        <v>3200</v>
      </c>
    </row>
    <row r="735" spans="2:11" x14ac:dyDescent="0.25">
      <c r="B735" s="4"/>
      <c r="C735" s="76"/>
      <c r="D735" s="76">
        <v>732</v>
      </c>
      <c r="E735" s="4">
        <v>2</v>
      </c>
      <c r="F735" s="13" t="s">
        <v>963</v>
      </c>
      <c r="G735" s="4" t="s">
        <v>3</v>
      </c>
      <c r="H735" s="82" t="s">
        <v>3267</v>
      </c>
      <c r="I735" s="72" t="s">
        <v>44</v>
      </c>
      <c r="J735" s="72" t="s">
        <v>3202</v>
      </c>
      <c r="K735" s="72" t="s">
        <v>3198</v>
      </c>
    </row>
    <row r="736" spans="2:11" x14ac:dyDescent="0.25">
      <c r="B736" s="4"/>
      <c r="C736" s="76"/>
      <c r="D736" s="4">
        <v>733</v>
      </c>
      <c r="E736" s="4">
        <v>2</v>
      </c>
      <c r="F736" s="13" t="s">
        <v>964</v>
      </c>
      <c r="G736" s="4" t="s">
        <v>3</v>
      </c>
      <c r="H736" s="82" t="s">
        <v>3127</v>
      </c>
      <c r="I736" s="72" t="s">
        <v>238</v>
      </c>
      <c r="J736" s="72" t="s">
        <v>3203</v>
      </c>
      <c r="K736" s="72" t="s">
        <v>380</v>
      </c>
    </row>
    <row r="737" spans="2:11" x14ac:dyDescent="0.25">
      <c r="B737" s="4">
        <v>226</v>
      </c>
      <c r="C737" s="76" t="s">
        <v>30</v>
      </c>
      <c r="D737" s="76">
        <v>734</v>
      </c>
      <c r="E737" s="4">
        <v>1</v>
      </c>
      <c r="F737" s="13"/>
      <c r="G737" s="4"/>
      <c r="H737" s="82"/>
      <c r="I737" s="72"/>
      <c r="J737" s="72"/>
      <c r="K737" s="72" t="s">
        <v>30</v>
      </c>
    </row>
    <row r="738" spans="2:11" x14ac:dyDescent="0.25">
      <c r="B738" s="4"/>
      <c r="C738" s="76"/>
      <c r="D738" s="76">
        <v>735</v>
      </c>
      <c r="E738" s="4">
        <v>2</v>
      </c>
      <c r="F738" s="13" t="s">
        <v>185</v>
      </c>
      <c r="G738" s="4" t="s">
        <v>2</v>
      </c>
      <c r="H738" s="82" t="s">
        <v>613</v>
      </c>
      <c r="I738" s="72" t="s">
        <v>268</v>
      </c>
      <c r="J738" s="72" t="s">
        <v>398</v>
      </c>
      <c r="K738" s="72" t="s">
        <v>2767</v>
      </c>
    </row>
    <row r="739" spans="2:11" x14ac:dyDescent="0.25">
      <c r="B739" s="4"/>
      <c r="C739" s="76"/>
      <c r="D739" s="76">
        <v>736</v>
      </c>
      <c r="E739" s="4">
        <v>2</v>
      </c>
      <c r="F739" s="13" t="s">
        <v>65</v>
      </c>
      <c r="G739" s="4" t="s">
        <v>2</v>
      </c>
      <c r="H739" s="82" t="s">
        <v>33</v>
      </c>
      <c r="I739" s="72" t="s">
        <v>257</v>
      </c>
      <c r="J739" s="72" t="s">
        <v>2972</v>
      </c>
      <c r="K739" s="72" t="s">
        <v>554</v>
      </c>
    </row>
    <row r="740" spans="2:11" x14ac:dyDescent="0.25">
      <c r="B740" s="4"/>
      <c r="C740" s="76"/>
      <c r="D740" s="76">
        <v>737</v>
      </c>
      <c r="E740" s="4">
        <v>2</v>
      </c>
      <c r="F740" s="13" t="s">
        <v>69</v>
      </c>
      <c r="G740" s="4" t="s">
        <v>2</v>
      </c>
      <c r="H740" s="82" t="s">
        <v>860</v>
      </c>
      <c r="I740" s="72" t="s">
        <v>273</v>
      </c>
      <c r="J740" s="72" t="s">
        <v>2973</v>
      </c>
      <c r="K740" s="72" t="s">
        <v>555</v>
      </c>
    </row>
    <row r="741" spans="2:11" x14ac:dyDescent="0.25">
      <c r="B741" s="4"/>
      <c r="C741" s="76"/>
      <c r="D741" s="76">
        <v>738</v>
      </c>
      <c r="E741" s="4">
        <v>2</v>
      </c>
      <c r="F741" s="13" t="s">
        <v>51</v>
      </c>
      <c r="G741" s="4" t="s">
        <v>2</v>
      </c>
      <c r="H741" s="82" t="s">
        <v>3268</v>
      </c>
      <c r="I741" s="72" t="s">
        <v>275</v>
      </c>
      <c r="J741" s="72" t="s">
        <v>2933</v>
      </c>
      <c r="K741" s="72" t="s">
        <v>556</v>
      </c>
    </row>
    <row r="742" spans="2:11" x14ac:dyDescent="0.25">
      <c r="B742" s="4"/>
      <c r="C742" s="76"/>
      <c r="D742" s="76">
        <v>739</v>
      </c>
      <c r="E742" s="4">
        <v>2</v>
      </c>
      <c r="F742" s="13" t="s">
        <v>74</v>
      </c>
      <c r="G742" s="4" t="s">
        <v>2</v>
      </c>
      <c r="H742" s="82" t="s">
        <v>3128</v>
      </c>
      <c r="I742" s="72" t="s">
        <v>830</v>
      </c>
      <c r="J742" s="72" t="s">
        <v>2865</v>
      </c>
      <c r="K742" s="72" t="s">
        <v>557</v>
      </c>
    </row>
    <row r="743" spans="2:11" x14ac:dyDescent="0.25">
      <c r="B743" s="4"/>
      <c r="C743" s="76"/>
      <c r="D743" s="4">
        <v>740</v>
      </c>
      <c r="E743" s="4">
        <v>2</v>
      </c>
      <c r="F743" s="13" t="s">
        <v>140</v>
      </c>
      <c r="G743" s="4" t="s">
        <v>2</v>
      </c>
      <c r="H743" s="82" t="s">
        <v>3262</v>
      </c>
      <c r="I743" s="72" t="s">
        <v>283</v>
      </c>
      <c r="J743" s="72" t="s">
        <v>2976</v>
      </c>
      <c r="K743" s="72" t="s">
        <v>558</v>
      </c>
    </row>
    <row r="744" spans="2:11" x14ac:dyDescent="0.25">
      <c r="B744" s="4">
        <v>231</v>
      </c>
      <c r="C744" s="76" t="s">
        <v>31</v>
      </c>
      <c r="D744" s="76">
        <v>741</v>
      </c>
      <c r="E744" s="4">
        <v>1</v>
      </c>
      <c r="F744" s="13"/>
      <c r="G744" s="4"/>
      <c r="H744" s="82"/>
      <c r="I744" s="72"/>
      <c r="J744" s="72"/>
      <c r="K744" s="72" t="s">
        <v>3091</v>
      </c>
    </row>
    <row r="745" spans="2:11" x14ac:dyDescent="0.25">
      <c r="B745" s="4"/>
      <c r="C745" s="76"/>
      <c r="D745" s="76">
        <v>742</v>
      </c>
      <c r="E745" s="4">
        <v>2</v>
      </c>
      <c r="F745" s="13" t="s">
        <v>154</v>
      </c>
      <c r="G745" s="4" t="s">
        <v>2</v>
      </c>
      <c r="H745" s="82" t="s">
        <v>3938</v>
      </c>
      <c r="I745" s="72" t="s">
        <v>477</v>
      </c>
      <c r="J745" s="72" t="s">
        <v>563</v>
      </c>
      <c r="K745" s="72" t="s">
        <v>2768</v>
      </c>
    </row>
    <row r="746" spans="2:11" x14ac:dyDescent="0.25">
      <c r="B746" s="4"/>
      <c r="C746" s="76"/>
      <c r="D746" s="76">
        <v>743</v>
      </c>
      <c r="E746" s="4">
        <v>2</v>
      </c>
      <c r="F746" s="13" t="s">
        <v>155</v>
      </c>
      <c r="G746" s="4" t="s">
        <v>2</v>
      </c>
      <c r="H746" s="82" t="s">
        <v>3939</v>
      </c>
      <c r="I746" s="72" t="s">
        <v>40</v>
      </c>
      <c r="J746" s="72" t="s">
        <v>552</v>
      </c>
      <c r="K746" s="72" t="s">
        <v>2769</v>
      </c>
    </row>
    <row r="747" spans="2:11" x14ac:dyDescent="0.25">
      <c r="B747" s="4"/>
      <c r="C747" s="76"/>
      <c r="D747" s="76">
        <v>744</v>
      </c>
      <c r="E747" s="4">
        <v>2</v>
      </c>
      <c r="F747" s="13" t="s">
        <v>156</v>
      </c>
      <c r="G747" s="4" t="s">
        <v>2</v>
      </c>
      <c r="H747" s="82" t="s">
        <v>689</v>
      </c>
      <c r="I747" s="72" t="s">
        <v>457</v>
      </c>
      <c r="J747" s="72" t="s">
        <v>393</v>
      </c>
      <c r="K747" s="72" t="s">
        <v>2770</v>
      </c>
    </row>
    <row r="748" spans="2:11" x14ac:dyDescent="0.25">
      <c r="B748" s="4"/>
      <c r="C748" s="76"/>
      <c r="D748" s="76">
        <v>745</v>
      </c>
      <c r="E748" s="4">
        <v>2</v>
      </c>
      <c r="F748" s="13" t="s">
        <v>157</v>
      </c>
      <c r="G748" s="4" t="s">
        <v>2</v>
      </c>
      <c r="H748" s="82" t="s">
        <v>3940</v>
      </c>
      <c r="I748" s="72" t="s">
        <v>468</v>
      </c>
      <c r="J748" s="72" t="s">
        <v>2972</v>
      </c>
      <c r="K748" s="72" t="s">
        <v>2771</v>
      </c>
    </row>
    <row r="749" spans="2:11" x14ac:dyDescent="0.25">
      <c r="B749" s="4"/>
      <c r="C749" s="76"/>
      <c r="D749" s="76">
        <v>746</v>
      </c>
      <c r="E749" s="4">
        <v>2</v>
      </c>
      <c r="F749" s="13" t="s">
        <v>158</v>
      </c>
      <c r="G749" s="4" t="s">
        <v>2</v>
      </c>
      <c r="H749" s="82" t="s">
        <v>3941</v>
      </c>
      <c r="I749" s="72" t="s">
        <v>257</v>
      </c>
      <c r="J749" s="72" t="s">
        <v>3017</v>
      </c>
      <c r="K749" s="72" t="s">
        <v>2772</v>
      </c>
    </row>
    <row r="750" spans="2:11" x14ac:dyDescent="0.25">
      <c r="B750" s="4"/>
      <c r="C750" s="76"/>
      <c r="D750" s="4">
        <v>747</v>
      </c>
      <c r="E750" s="4">
        <v>2</v>
      </c>
      <c r="F750" s="13" t="s">
        <v>159</v>
      </c>
      <c r="G750" s="4" t="s">
        <v>2</v>
      </c>
      <c r="H750" s="82" t="s">
        <v>3942</v>
      </c>
      <c r="I750" s="72" t="s">
        <v>278</v>
      </c>
      <c r="J750" s="72" t="s">
        <v>3018</v>
      </c>
      <c r="K750" s="72" t="s">
        <v>2773</v>
      </c>
    </row>
    <row r="751" spans="2:11" x14ac:dyDescent="0.25">
      <c r="B751" s="4">
        <v>236</v>
      </c>
      <c r="C751" s="76" t="s">
        <v>32</v>
      </c>
      <c r="D751" s="76">
        <v>748</v>
      </c>
      <c r="E751" s="4">
        <v>1</v>
      </c>
      <c r="F751" s="13"/>
      <c r="G751" s="4"/>
      <c r="H751" s="82"/>
      <c r="I751" s="72"/>
      <c r="J751" s="72"/>
      <c r="K751" s="72" t="s">
        <v>3092</v>
      </c>
    </row>
    <row r="752" spans="2:11" x14ac:dyDescent="0.25">
      <c r="B752" s="4"/>
      <c r="C752" s="76"/>
      <c r="D752" s="76">
        <v>749</v>
      </c>
      <c r="E752" s="4">
        <v>2</v>
      </c>
      <c r="F752" s="13" t="s">
        <v>160</v>
      </c>
      <c r="G752" s="4" t="s">
        <v>33</v>
      </c>
      <c r="H752" s="82" t="s">
        <v>594</v>
      </c>
      <c r="I752" s="72" t="s">
        <v>2774</v>
      </c>
      <c r="J752" s="72" t="s">
        <v>3205</v>
      </c>
      <c r="K752" s="72" t="s">
        <v>3204</v>
      </c>
    </row>
    <row r="753" spans="2:11" x14ac:dyDescent="0.25">
      <c r="B753" s="4"/>
      <c r="C753" s="76"/>
      <c r="D753" s="76">
        <v>750</v>
      </c>
      <c r="E753" s="4">
        <v>2</v>
      </c>
      <c r="F753" s="13" t="s">
        <v>161</v>
      </c>
      <c r="G753" s="4" t="s">
        <v>33</v>
      </c>
      <c r="H753" s="82" t="s">
        <v>3943</v>
      </c>
      <c r="I753" s="72" t="s">
        <v>297</v>
      </c>
      <c r="J753" s="72" t="s">
        <v>3019</v>
      </c>
      <c r="K753" s="72" t="s">
        <v>539</v>
      </c>
    </row>
    <row r="754" spans="2:11" x14ac:dyDescent="0.25">
      <c r="B754" s="4"/>
      <c r="C754" s="76"/>
      <c r="D754" s="76">
        <v>751</v>
      </c>
      <c r="E754" s="4">
        <v>2</v>
      </c>
      <c r="F754" s="13" t="s">
        <v>162</v>
      </c>
      <c r="G754" s="4" t="s">
        <v>33</v>
      </c>
      <c r="H754" s="82" t="s">
        <v>3944</v>
      </c>
      <c r="I754" s="72" t="s">
        <v>44</v>
      </c>
      <c r="J754" s="72" t="s">
        <v>3020</v>
      </c>
      <c r="K754" s="72" t="s">
        <v>380</v>
      </c>
    </row>
    <row r="755" spans="2:11" x14ac:dyDescent="0.25">
      <c r="B755" s="4"/>
      <c r="C755" s="76"/>
      <c r="D755" s="76">
        <v>752</v>
      </c>
      <c r="E755" s="4">
        <v>2</v>
      </c>
      <c r="F755" s="13" t="s">
        <v>163</v>
      </c>
      <c r="G755" s="4" t="s">
        <v>34</v>
      </c>
      <c r="H755" s="82" t="s">
        <v>3945</v>
      </c>
      <c r="I755" s="72" t="s">
        <v>521</v>
      </c>
      <c r="J755" s="72" t="s">
        <v>2814</v>
      </c>
      <c r="K755" s="72" t="s">
        <v>395</v>
      </c>
    </row>
    <row r="756" spans="2:11" x14ac:dyDescent="0.25">
      <c r="B756" s="4"/>
      <c r="C756" s="76"/>
      <c r="D756" s="76">
        <v>753</v>
      </c>
      <c r="E756" s="4">
        <v>2</v>
      </c>
      <c r="F756" s="13" t="s">
        <v>164</v>
      </c>
      <c r="G756" s="4" t="s">
        <v>34</v>
      </c>
      <c r="H756" s="82" t="s">
        <v>624</v>
      </c>
      <c r="I756" s="72" t="s">
        <v>45</v>
      </c>
      <c r="J756" s="72" t="s">
        <v>3021</v>
      </c>
      <c r="K756" s="72" t="s">
        <v>540</v>
      </c>
    </row>
    <row r="757" spans="2:11" x14ac:dyDescent="0.25">
      <c r="B757" s="4"/>
      <c r="C757" s="76"/>
      <c r="D757" s="76">
        <v>754</v>
      </c>
      <c r="E757" s="4">
        <v>2</v>
      </c>
      <c r="F757" s="13" t="s">
        <v>165</v>
      </c>
      <c r="G757" s="4" t="s">
        <v>2</v>
      </c>
      <c r="H757" s="82" t="s">
        <v>3946</v>
      </c>
      <c r="I757" s="72" t="s">
        <v>240</v>
      </c>
      <c r="J757" s="72" t="s">
        <v>3022</v>
      </c>
      <c r="K757" s="72" t="s">
        <v>513</v>
      </c>
    </row>
    <row r="758" spans="2:11" x14ac:dyDescent="0.25">
      <c r="B758" s="4"/>
      <c r="C758" s="76"/>
      <c r="D758" s="76">
        <v>755</v>
      </c>
      <c r="E758" s="4">
        <v>2</v>
      </c>
      <c r="F758" s="13" t="s">
        <v>166</v>
      </c>
      <c r="G758" s="4" t="s">
        <v>3</v>
      </c>
      <c r="H758" s="82" t="s">
        <v>3947</v>
      </c>
      <c r="I758" s="72" t="s">
        <v>283</v>
      </c>
      <c r="J758" s="72" t="s">
        <v>2937</v>
      </c>
      <c r="K758" s="72" t="s">
        <v>3169</v>
      </c>
    </row>
    <row r="759" spans="2:11" x14ac:dyDescent="0.25">
      <c r="B759" s="4"/>
      <c r="C759" s="76"/>
      <c r="D759" s="76">
        <v>756</v>
      </c>
      <c r="E759" s="4">
        <v>2</v>
      </c>
      <c r="F759" s="13" t="s">
        <v>167</v>
      </c>
      <c r="G759" s="4" t="s">
        <v>3</v>
      </c>
      <c r="H759" s="82" t="s">
        <v>3948</v>
      </c>
      <c r="I759" s="72" t="s">
        <v>591</v>
      </c>
      <c r="J759" s="72" t="s">
        <v>3023</v>
      </c>
      <c r="K759" s="72" t="s">
        <v>3025</v>
      </c>
    </row>
    <row r="760" spans="2:11" x14ac:dyDescent="0.25">
      <c r="B760" s="4"/>
      <c r="C760" s="76"/>
      <c r="D760" s="76">
        <v>757</v>
      </c>
      <c r="E760" s="4">
        <v>2</v>
      </c>
      <c r="F760" s="13" t="s">
        <v>168</v>
      </c>
      <c r="G760" s="4" t="s">
        <v>3</v>
      </c>
      <c r="H760" s="82" t="s">
        <v>3949</v>
      </c>
      <c r="I760" s="72" t="s">
        <v>713</v>
      </c>
      <c r="J760" s="72" t="s">
        <v>2995</v>
      </c>
      <c r="K760" s="72" t="s">
        <v>3019</v>
      </c>
    </row>
    <row r="761" spans="2:11" x14ac:dyDescent="0.25">
      <c r="B761" s="4"/>
      <c r="C761" s="76"/>
      <c r="D761" s="76">
        <v>758</v>
      </c>
      <c r="E761" s="4">
        <v>2</v>
      </c>
      <c r="F761" s="13" t="s">
        <v>169</v>
      </c>
      <c r="G761" s="4" t="s">
        <v>3</v>
      </c>
      <c r="H761" s="82" t="s">
        <v>3950</v>
      </c>
      <c r="I761" s="72" t="s">
        <v>316</v>
      </c>
      <c r="J761" s="72" t="s">
        <v>2904</v>
      </c>
      <c r="K761" s="72" t="s">
        <v>3206</v>
      </c>
    </row>
    <row r="762" spans="2:11" x14ac:dyDescent="0.25">
      <c r="B762" s="4"/>
      <c r="C762" s="76"/>
      <c r="D762" s="76">
        <v>759</v>
      </c>
      <c r="E762" s="4">
        <v>2</v>
      </c>
      <c r="F762" s="13" t="s">
        <v>170</v>
      </c>
      <c r="G762" s="4" t="s">
        <v>3</v>
      </c>
      <c r="H762" s="82" t="s">
        <v>3951</v>
      </c>
      <c r="I762" s="72" t="s">
        <v>711</v>
      </c>
      <c r="J762" s="72" t="s">
        <v>3024</v>
      </c>
      <c r="K762" s="72" t="s">
        <v>2946</v>
      </c>
    </row>
    <row r="763" spans="2:11" x14ac:dyDescent="0.25">
      <c r="B763" s="4"/>
      <c r="C763" s="76"/>
      <c r="D763" s="76">
        <v>760</v>
      </c>
      <c r="E763" s="4">
        <v>2</v>
      </c>
      <c r="F763" s="13" t="s">
        <v>153</v>
      </c>
      <c r="G763" s="4" t="s">
        <v>33</v>
      </c>
      <c r="H763" s="82" t="s">
        <v>3952</v>
      </c>
      <c r="I763" s="72" t="s">
        <v>297</v>
      </c>
      <c r="J763" s="72" t="s">
        <v>3025</v>
      </c>
      <c r="K763" s="72" t="s">
        <v>3207</v>
      </c>
    </row>
    <row r="764" spans="2:11" x14ac:dyDescent="0.25">
      <c r="B764" s="4"/>
      <c r="C764" s="76"/>
      <c r="D764" s="76">
        <v>761</v>
      </c>
      <c r="E764" s="4">
        <v>2</v>
      </c>
      <c r="F764" s="13" t="s">
        <v>150</v>
      </c>
      <c r="G764" s="4" t="s">
        <v>1039</v>
      </c>
      <c r="H764" s="82" t="s">
        <v>3953</v>
      </c>
      <c r="I764" s="72" t="s">
        <v>521</v>
      </c>
      <c r="J764" s="72" t="s">
        <v>2941</v>
      </c>
      <c r="K764" s="72" t="s">
        <v>3205</v>
      </c>
    </row>
    <row r="765" spans="2:11" x14ac:dyDescent="0.25">
      <c r="B765" s="4"/>
      <c r="C765" s="76"/>
      <c r="D765" s="76">
        <v>762</v>
      </c>
      <c r="E765" s="4">
        <v>2</v>
      </c>
      <c r="F765" s="13" t="s">
        <v>171</v>
      </c>
      <c r="G765" s="4" t="s">
        <v>34</v>
      </c>
      <c r="H765" s="82" t="s">
        <v>3954</v>
      </c>
      <c r="I765" s="72" t="s">
        <v>240</v>
      </c>
      <c r="J765" s="72" t="s">
        <v>3026</v>
      </c>
      <c r="K765" s="72" t="s">
        <v>541</v>
      </c>
    </row>
    <row r="766" spans="2:11" x14ac:dyDescent="0.25">
      <c r="B766" s="4"/>
      <c r="C766" s="76"/>
      <c r="D766" s="76">
        <v>763</v>
      </c>
      <c r="E766" s="4">
        <v>2</v>
      </c>
      <c r="F766" s="13" t="s">
        <v>151</v>
      </c>
      <c r="G766" s="4" t="s">
        <v>34</v>
      </c>
      <c r="H766" s="82" t="s">
        <v>3955</v>
      </c>
      <c r="I766" s="72" t="s">
        <v>2</v>
      </c>
      <c r="J766" s="72" t="s">
        <v>3027</v>
      </c>
      <c r="K766" s="72" t="s">
        <v>3169</v>
      </c>
    </row>
    <row r="767" spans="2:11" x14ac:dyDescent="0.25">
      <c r="B767" s="4"/>
      <c r="C767" s="76"/>
      <c r="D767" s="76">
        <v>764</v>
      </c>
      <c r="E767" s="4">
        <v>2</v>
      </c>
      <c r="F767" s="13" t="s">
        <v>172</v>
      </c>
      <c r="G767" s="4" t="s">
        <v>34</v>
      </c>
      <c r="H767" s="82" t="s">
        <v>3956</v>
      </c>
      <c r="I767" s="72" t="s">
        <v>47</v>
      </c>
      <c r="J767" s="72" t="s">
        <v>3028</v>
      </c>
      <c r="K767" s="72" t="s">
        <v>542</v>
      </c>
    </row>
    <row r="768" spans="2:11" x14ac:dyDescent="0.25">
      <c r="B768" s="4"/>
      <c r="C768" s="76"/>
      <c r="D768" s="76">
        <v>765</v>
      </c>
      <c r="E768" s="4">
        <v>2</v>
      </c>
      <c r="F768" s="13" t="s">
        <v>173</v>
      </c>
      <c r="G768" s="4" t="s">
        <v>2</v>
      </c>
      <c r="H768" s="82" t="s">
        <v>3957</v>
      </c>
      <c r="I768" s="72" t="s">
        <v>284</v>
      </c>
      <c r="J768" s="72" t="s">
        <v>3029</v>
      </c>
      <c r="K768" s="72" t="s">
        <v>514</v>
      </c>
    </row>
    <row r="769" spans="2:11" x14ac:dyDescent="0.25">
      <c r="B769" s="4"/>
      <c r="C769" s="76"/>
      <c r="D769" s="76">
        <v>766</v>
      </c>
      <c r="E769" s="4">
        <v>2</v>
      </c>
      <c r="F769" s="13" t="s">
        <v>174</v>
      </c>
      <c r="G769" s="4" t="s">
        <v>3</v>
      </c>
      <c r="H769" s="82" t="s">
        <v>3958</v>
      </c>
      <c r="I769" s="72" t="s">
        <v>606</v>
      </c>
      <c r="J769" s="72" t="s">
        <v>3030</v>
      </c>
      <c r="K769" s="72" t="s">
        <v>3019</v>
      </c>
    </row>
    <row r="770" spans="2:11" x14ac:dyDescent="0.25">
      <c r="B770" s="4"/>
      <c r="C770" s="76"/>
      <c r="D770" s="76">
        <v>767</v>
      </c>
      <c r="E770" s="4">
        <v>2</v>
      </c>
      <c r="F770" s="13" t="s">
        <v>175</v>
      </c>
      <c r="G770" s="4" t="s">
        <v>3</v>
      </c>
      <c r="H770" s="82" t="s">
        <v>3959</v>
      </c>
      <c r="I770" s="72" t="s">
        <v>687</v>
      </c>
      <c r="J770" s="72" t="s">
        <v>3031</v>
      </c>
      <c r="K770" s="72" t="s">
        <v>518</v>
      </c>
    </row>
    <row r="771" spans="2:11" x14ac:dyDescent="0.25">
      <c r="B771" s="4"/>
      <c r="C771" s="76"/>
      <c r="D771" s="4">
        <v>768</v>
      </c>
      <c r="E771" s="4">
        <v>2</v>
      </c>
      <c r="F771" s="13" t="s">
        <v>176</v>
      </c>
      <c r="G771" s="4" t="s">
        <v>3</v>
      </c>
      <c r="H771" s="82" t="s">
        <v>3960</v>
      </c>
      <c r="I771" s="72" t="s">
        <v>717</v>
      </c>
      <c r="J771" s="72" t="s">
        <v>3032</v>
      </c>
      <c r="K771" s="72" t="s">
        <v>3208</v>
      </c>
    </row>
    <row r="772" spans="2:11" x14ac:dyDescent="0.25">
      <c r="B772" s="4">
        <v>241</v>
      </c>
      <c r="C772" s="76" t="s">
        <v>35</v>
      </c>
      <c r="D772" s="76">
        <v>769</v>
      </c>
      <c r="E772" s="4">
        <v>1</v>
      </c>
      <c r="F772" s="13"/>
      <c r="G772" s="4"/>
      <c r="H772" s="82"/>
      <c r="I772" s="72"/>
      <c r="J772" s="72"/>
      <c r="K772" s="72" t="s">
        <v>3093</v>
      </c>
    </row>
    <row r="773" spans="2:11" x14ac:dyDescent="0.25">
      <c r="B773" s="4"/>
      <c r="C773" s="76"/>
      <c r="D773" s="76">
        <v>770</v>
      </c>
      <c r="E773" s="4">
        <v>2</v>
      </c>
      <c r="F773" s="13" t="s">
        <v>153</v>
      </c>
      <c r="G773" s="4" t="s">
        <v>7</v>
      </c>
      <c r="H773" s="82" t="s">
        <v>857</v>
      </c>
      <c r="I773" s="72" t="s">
        <v>297</v>
      </c>
      <c r="J773" s="72" t="s">
        <v>3025</v>
      </c>
      <c r="K773" s="72" t="s">
        <v>3207</v>
      </c>
    </row>
    <row r="774" spans="2:11" x14ac:dyDescent="0.25">
      <c r="B774" s="4"/>
      <c r="C774" s="76"/>
      <c r="D774" s="76">
        <v>771</v>
      </c>
      <c r="E774" s="4">
        <v>2</v>
      </c>
      <c r="F774" s="13" t="s">
        <v>150</v>
      </c>
      <c r="G774" s="4" t="s">
        <v>7</v>
      </c>
      <c r="H774" s="82" t="s">
        <v>3304</v>
      </c>
      <c r="I774" s="72" t="s">
        <v>521</v>
      </c>
      <c r="J774" s="72" t="s">
        <v>2941</v>
      </c>
      <c r="K774" s="72" t="s">
        <v>3205</v>
      </c>
    </row>
    <row r="775" spans="2:11" x14ac:dyDescent="0.25">
      <c r="B775" s="4"/>
      <c r="C775" s="76"/>
      <c r="D775" s="4">
        <v>772</v>
      </c>
      <c r="E775" s="4">
        <v>2</v>
      </c>
      <c r="F775" s="13" t="s">
        <v>151</v>
      </c>
      <c r="G775" s="4" t="s">
        <v>1040</v>
      </c>
      <c r="H775" s="82" t="s">
        <v>3961</v>
      </c>
      <c r="I775" s="72" t="s">
        <v>2</v>
      </c>
      <c r="J775" s="72" t="s">
        <v>3027</v>
      </c>
      <c r="K775" s="72" t="s">
        <v>3169</v>
      </c>
    </row>
    <row r="776" spans="2:11" x14ac:dyDescent="0.25">
      <c r="B776" s="4">
        <v>246</v>
      </c>
      <c r="C776" s="76" t="s">
        <v>36</v>
      </c>
      <c r="D776" s="76">
        <v>773</v>
      </c>
      <c r="E776" s="4">
        <v>1</v>
      </c>
      <c r="F776" s="13"/>
      <c r="G776" s="4"/>
      <c r="H776" s="82"/>
      <c r="I776" s="72"/>
      <c r="J776" s="72"/>
      <c r="K776" s="72" t="s">
        <v>3094</v>
      </c>
    </row>
    <row r="777" spans="2:11" x14ac:dyDescent="0.25">
      <c r="B777" s="4"/>
      <c r="C777" s="76"/>
      <c r="D777" s="76">
        <v>774</v>
      </c>
      <c r="E777" s="4">
        <v>2</v>
      </c>
      <c r="F777" s="13" t="s">
        <v>150</v>
      </c>
      <c r="G777" s="4" t="s">
        <v>3</v>
      </c>
      <c r="H777" s="82" t="s">
        <v>3638</v>
      </c>
      <c r="I777" s="72" t="s">
        <v>286</v>
      </c>
      <c r="J777" s="72" t="s">
        <v>3033</v>
      </c>
      <c r="K777" s="72" t="s">
        <v>3205</v>
      </c>
    </row>
    <row r="778" spans="2:11" x14ac:dyDescent="0.25">
      <c r="B778" s="4"/>
      <c r="C778" s="76"/>
      <c r="D778" s="76">
        <v>775</v>
      </c>
      <c r="E778" s="4">
        <v>2</v>
      </c>
      <c r="F778" s="13" t="s">
        <v>152</v>
      </c>
      <c r="G778" s="4" t="s">
        <v>3</v>
      </c>
      <c r="H778" s="82" t="s">
        <v>3962</v>
      </c>
      <c r="I778" s="72" t="s">
        <v>286</v>
      </c>
      <c r="J778" s="72" t="s">
        <v>3033</v>
      </c>
      <c r="K778" s="72" t="s">
        <v>3205</v>
      </c>
    </row>
    <row r="779" spans="2:11" x14ac:dyDescent="0.25">
      <c r="B779" s="4"/>
      <c r="C779" s="76"/>
      <c r="D779" s="76">
        <v>776</v>
      </c>
      <c r="E779" s="4">
        <v>2</v>
      </c>
      <c r="F779" s="13" t="s">
        <v>151</v>
      </c>
      <c r="G779" s="4" t="s">
        <v>3</v>
      </c>
      <c r="H779" s="82" t="s">
        <v>3963</v>
      </c>
      <c r="I779" s="72" t="s">
        <v>604</v>
      </c>
      <c r="J779" s="72" t="s">
        <v>3034</v>
      </c>
      <c r="K779" s="72" t="s">
        <v>3169</v>
      </c>
    </row>
    <row r="780" spans="2:11" x14ac:dyDescent="0.25">
      <c r="B780" s="4"/>
      <c r="C780" s="76"/>
      <c r="D780" s="4">
        <v>777</v>
      </c>
      <c r="E780" s="4">
        <v>2</v>
      </c>
      <c r="F780" s="13" t="s">
        <v>1026</v>
      </c>
      <c r="G780" s="4" t="s">
        <v>3</v>
      </c>
      <c r="H780" s="82" t="s">
        <v>3963</v>
      </c>
      <c r="I780" s="72" t="s">
        <v>604</v>
      </c>
      <c r="J780" s="72" t="s">
        <v>3034</v>
      </c>
      <c r="K780" s="72" t="s">
        <v>3169</v>
      </c>
    </row>
    <row r="781" spans="2:11" x14ac:dyDescent="0.25">
      <c r="B781" s="4">
        <v>251</v>
      </c>
      <c r="C781" s="76" t="s">
        <v>2840</v>
      </c>
      <c r="D781" s="76">
        <v>778</v>
      </c>
      <c r="E781" s="4">
        <v>1</v>
      </c>
      <c r="F781" s="13"/>
      <c r="G781" s="4"/>
      <c r="H781" s="82"/>
      <c r="I781" s="72"/>
      <c r="J781" s="72"/>
      <c r="K781" s="72" t="s">
        <v>3095</v>
      </c>
    </row>
    <row r="782" spans="2:11" x14ac:dyDescent="0.25">
      <c r="B782" s="4"/>
      <c r="C782" s="76"/>
      <c r="D782" s="76">
        <v>779</v>
      </c>
      <c r="E782" s="4">
        <v>2</v>
      </c>
      <c r="F782" s="13" t="s">
        <v>153</v>
      </c>
      <c r="G782" s="4" t="s">
        <v>3</v>
      </c>
      <c r="H782" s="82" t="s">
        <v>3334</v>
      </c>
      <c r="I782" s="72" t="s">
        <v>297</v>
      </c>
      <c r="J782" s="72" t="s">
        <v>3209</v>
      </c>
      <c r="K782" s="72" t="s">
        <v>539</v>
      </c>
    </row>
    <row r="783" spans="2:11" x14ac:dyDescent="0.25">
      <c r="B783" s="4"/>
      <c r="C783" s="76"/>
      <c r="D783" s="76">
        <v>780</v>
      </c>
      <c r="E783" s="4">
        <v>2</v>
      </c>
      <c r="F783" s="13" t="s">
        <v>150</v>
      </c>
      <c r="G783" s="4" t="s">
        <v>3</v>
      </c>
      <c r="H783" s="82" t="s">
        <v>2647</v>
      </c>
      <c r="I783" s="72" t="s">
        <v>285</v>
      </c>
      <c r="J783" s="72" t="s">
        <v>3033</v>
      </c>
      <c r="K783" s="72" t="s">
        <v>3187</v>
      </c>
    </row>
    <row r="784" spans="2:11" x14ac:dyDescent="0.25">
      <c r="B784" s="4"/>
      <c r="C784" s="76"/>
      <c r="D784" s="4">
        <v>781</v>
      </c>
      <c r="E784" s="4">
        <v>2</v>
      </c>
      <c r="F784" s="13" t="s">
        <v>151</v>
      </c>
      <c r="G784" s="4" t="s">
        <v>3</v>
      </c>
      <c r="H784" s="82" t="s">
        <v>3964</v>
      </c>
      <c r="I784" s="72" t="s">
        <v>232</v>
      </c>
      <c r="J784" s="72" t="s">
        <v>3034</v>
      </c>
      <c r="K784" s="72" t="s">
        <v>3096</v>
      </c>
    </row>
    <row r="785" spans="2:11" x14ac:dyDescent="0.25">
      <c r="B785" s="4">
        <v>256</v>
      </c>
      <c r="C785" s="76" t="s">
        <v>913</v>
      </c>
      <c r="D785" s="76">
        <v>782</v>
      </c>
      <c r="E785" s="4">
        <v>1</v>
      </c>
      <c r="F785" s="13"/>
      <c r="G785" s="4"/>
      <c r="H785" s="82"/>
      <c r="I785" s="72"/>
      <c r="J785" s="72"/>
      <c r="K785" s="72" t="s">
        <v>3210</v>
      </c>
    </row>
    <row r="786" spans="2:11" x14ac:dyDescent="0.25">
      <c r="B786" s="4"/>
      <c r="C786" s="76"/>
      <c r="D786" s="76">
        <v>783</v>
      </c>
      <c r="E786" s="4">
        <v>2</v>
      </c>
      <c r="F786" s="13" t="s">
        <v>199</v>
      </c>
      <c r="G786" s="4" t="s">
        <v>3</v>
      </c>
      <c r="H786" s="82" t="s">
        <v>3638</v>
      </c>
      <c r="I786" s="72" t="s">
        <v>314</v>
      </c>
      <c r="J786" s="72" t="s">
        <v>3205</v>
      </c>
      <c r="K786" s="72" t="s">
        <v>513</v>
      </c>
    </row>
    <row r="787" spans="2:11" x14ac:dyDescent="0.25">
      <c r="B787" s="4"/>
      <c r="C787" s="76"/>
      <c r="D787" s="76">
        <v>784</v>
      </c>
      <c r="E787" s="4">
        <v>2</v>
      </c>
      <c r="F787" s="13" t="s">
        <v>202</v>
      </c>
      <c r="G787" s="4" t="s">
        <v>3</v>
      </c>
      <c r="H787" s="82" t="s">
        <v>3965</v>
      </c>
      <c r="I787" s="72" t="s">
        <v>46</v>
      </c>
      <c r="J787" s="72" t="s">
        <v>574</v>
      </c>
      <c r="K787" s="72" t="s">
        <v>3071</v>
      </c>
    </row>
    <row r="788" spans="2:11" x14ac:dyDescent="0.25">
      <c r="B788" s="4"/>
      <c r="C788" s="76"/>
      <c r="D788" s="76">
        <v>785</v>
      </c>
      <c r="E788" s="4">
        <v>2</v>
      </c>
      <c r="F788" s="13" t="s">
        <v>965</v>
      </c>
      <c r="G788" s="4" t="s">
        <v>3</v>
      </c>
      <c r="H788" s="82" t="s">
        <v>3966</v>
      </c>
      <c r="I788" s="72" t="s">
        <v>319</v>
      </c>
      <c r="J788" s="72" t="s">
        <v>3211</v>
      </c>
      <c r="K788" s="72" t="s">
        <v>3025</v>
      </c>
    </row>
    <row r="789" spans="2:11" x14ac:dyDescent="0.25">
      <c r="B789" s="4"/>
      <c r="C789" s="76"/>
      <c r="D789" s="76">
        <v>786</v>
      </c>
      <c r="E789" s="4">
        <v>2</v>
      </c>
      <c r="F789" s="13" t="s">
        <v>966</v>
      </c>
      <c r="G789" s="4" t="s">
        <v>3</v>
      </c>
      <c r="H789" s="82" t="s">
        <v>3967</v>
      </c>
      <c r="I789" s="72" t="s">
        <v>243</v>
      </c>
      <c r="J789" s="72" t="s">
        <v>3212</v>
      </c>
      <c r="K789" s="72" t="s">
        <v>567</v>
      </c>
    </row>
    <row r="790" spans="2:11" x14ac:dyDescent="0.25">
      <c r="B790" s="4"/>
      <c r="C790" s="76"/>
      <c r="D790" s="4">
        <v>787</v>
      </c>
      <c r="E790" s="4">
        <v>2</v>
      </c>
      <c r="F790" s="13" t="s">
        <v>967</v>
      </c>
      <c r="G790" s="4" t="s">
        <v>3</v>
      </c>
      <c r="H790" s="82" t="s">
        <v>3968</v>
      </c>
      <c r="I790" s="72" t="s">
        <v>592</v>
      </c>
      <c r="J790" s="72" t="s">
        <v>3213</v>
      </c>
      <c r="K790" s="72" t="s">
        <v>529</v>
      </c>
    </row>
    <row r="791" spans="2:11" x14ac:dyDescent="0.25">
      <c r="B791" s="4">
        <v>261</v>
      </c>
      <c r="C791" s="76" t="s">
        <v>1030</v>
      </c>
      <c r="D791" s="76">
        <v>788</v>
      </c>
      <c r="E791" s="4">
        <v>1</v>
      </c>
      <c r="F791" s="13"/>
      <c r="G791" s="4"/>
      <c r="H791" s="82"/>
      <c r="I791" s="72"/>
      <c r="J791" s="72"/>
      <c r="K791" s="72" t="s">
        <v>3214</v>
      </c>
    </row>
    <row r="792" spans="2:11" x14ac:dyDescent="0.25">
      <c r="B792" s="4"/>
      <c r="C792" s="76"/>
      <c r="D792" s="4">
        <v>789</v>
      </c>
      <c r="E792" s="4">
        <v>2</v>
      </c>
      <c r="F792" s="13" t="s">
        <v>202</v>
      </c>
      <c r="G792" s="4" t="s">
        <v>3</v>
      </c>
      <c r="H792" s="82" t="s">
        <v>3969</v>
      </c>
      <c r="I792" s="72" t="s">
        <v>287</v>
      </c>
      <c r="J792" s="72" t="s">
        <v>574</v>
      </c>
      <c r="K792" s="72" t="s">
        <v>2833</v>
      </c>
    </row>
    <row r="793" spans="2:11" x14ac:dyDescent="0.25">
      <c r="B793" s="4">
        <v>266</v>
      </c>
      <c r="C793" s="76" t="s">
        <v>879</v>
      </c>
      <c r="D793" s="76">
        <v>790</v>
      </c>
      <c r="E793" s="4">
        <v>1</v>
      </c>
      <c r="F793" s="13"/>
      <c r="G793" s="4"/>
      <c r="H793" s="82"/>
      <c r="I793" s="72"/>
      <c r="J793" s="72"/>
      <c r="K793" s="72" t="s">
        <v>3097</v>
      </c>
    </row>
    <row r="794" spans="2:11" x14ac:dyDescent="0.25">
      <c r="B794" s="4"/>
      <c r="C794" s="76"/>
      <c r="D794" s="76">
        <v>791</v>
      </c>
      <c r="E794" s="4">
        <v>2</v>
      </c>
      <c r="F794" s="13" t="s">
        <v>150</v>
      </c>
      <c r="G794" s="4" t="s">
        <v>3</v>
      </c>
      <c r="H794" s="82" t="s">
        <v>3970</v>
      </c>
      <c r="I794" s="72" t="s">
        <v>314</v>
      </c>
      <c r="J794" s="72" t="s">
        <v>41</v>
      </c>
      <c r="K794" s="72" t="s">
        <v>551</v>
      </c>
    </row>
    <row r="795" spans="2:11" x14ac:dyDescent="0.25">
      <c r="B795" s="4"/>
      <c r="C795" s="76"/>
      <c r="D795" s="76">
        <v>792</v>
      </c>
      <c r="E795" s="4">
        <v>2</v>
      </c>
      <c r="F795" s="13" t="s">
        <v>173</v>
      </c>
      <c r="G795" s="4" t="s">
        <v>3</v>
      </c>
      <c r="H795" s="82" t="s">
        <v>3971</v>
      </c>
      <c r="I795" s="72" t="s">
        <v>259</v>
      </c>
      <c r="J795" s="72" t="s">
        <v>2775</v>
      </c>
      <c r="K795" s="72" t="s">
        <v>3215</v>
      </c>
    </row>
    <row r="796" spans="2:11" x14ac:dyDescent="0.25">
      <c r="B796" s="4"/>
      <c r="C796" s="76"/>
      <c r="D796" s="4">
        <v>793</v>
      </c>
      <c r="E796" s="4">
        <v>2</v>
      </c>
      <c r="F796" s="13" t="s">
        <v>174</v>
      </c>
      <c r="G796" s="4" t="s">
        <v>3</v>
      </c>
      <c r="H796" s="82" t="s">
        <v>3972</v>
      </c>
      <c r="I796" s="72" t="s">
        <v>580</v>
      </c>
      <c r="J796" s="72" t="s">
        <v>271</v>
      </c>
      <c r="K796" s="72" t="s">
        <v>3146</v>
      </c>
    </row>
    <row r="797" spans="2:11" x14ac:dyDescent="0.25">
      <c r="B797" s="4">
        <v>271</v>
      </c>
      <c r="C797" s="4" t="s">
        <v>3228</v>
      </c>
      <c r="D797" s="4">
        <v>794</v>
      </c>
      <c r="E797" s="4">
        <v>1</v>
      </c>
      <c r="F797" s="13"/>
      <c r="G797" s="4"/>
      <c r="H797" s="82"/>
      <c r="I797" s="72"/>
      <c r="J797" s="72"/>
      <c r="K797" s="72" t="s">
        <v>3236</v>
      </c>
    </row>
    <row r="798" spans="2:11" x14ac:dyDescent="0.25">
      <c r="B798" s="4"/>
      <c r="C798" s="4"/>
      <c r="D798" s="4">
        <v>795</v>
      </c>
      <c r="E798" s="4">
        <v>2</v>
      </c>
      <c r="F798" s="13" t="s">
        <v>1043</v>
      </c>
      <c r="G798" s="4" t="s">
        <v>7</v>
      </c>
      <c r="H798" s="82" t="s">
        <v>3850</v>
      </c>
      <c r="I798" s="72" t="s">
        <v>44</v>
      </c>
      <c r="J798" s="72" t="s">
        <v>524</v>
      </c>
      <c r="K798" s="72" t="s">
        <v>395</v>
      </c>
    </row>
    <row r="799" spans="2:11" x14ac:dyDescent="0.25">
      <c r="B799" s="4"/>
      <c r="C799" s="4"/>
      <c r="D799" s="4">
        <v>796</v>
      </c>
      <c r="E799" s="4">
        <v>2</v>
      </c>
      <c r="F799" s="13" t="s">
        <v>1044</v>
      </c>
      <c r="G799" s="4" t="s">
        <v>2</v>
      </c>
      <c r="H799" s="82" t="s">
        <v>3973</v>
      </c>
      <c r="I799" s="72" t="s">
        <v>44</v>
      </c>
      <c r="J799" s="72" t="s">
        <v>524</v>
      </c>
      <c r="K799" s="72" t="s">
        <v>395</v>
      </c>
    </row>
    <row r="800" spans="2:11" x14ac:dyDescent="0.25">
      <c r="B800" s="4"/>
      <c r="C800" s="4"/>
      <c r="D800" s="4">
        <v>797</v>
      </c>
      <c r="E800" s="4">
        <v>2</v>
      </c>
      <c r="F800" s="13" t="s">
        <v>1041</v>
      </c>
      <c r="G800" s="4" t="s">
        <v>2</v>
      </c>
      <c r="H800" s="82" t="s">
        <v>3269</v>
      </c>
      <c r="I800" s="72" t="s">
        <v>270</v>
      </c>
      <c r="J800" s="72" t="s">
        <v>3209</v>
      </c>
      <c r="K800" s="72" t="s">
        <v>395</v>
      </c>
    </row>
    <row r="801" spans="2:11" x14ac:dyDescent="0.25">
      <c r="B801" s="4"/>
      <c r="C801" s="4"/>
      <c r="D801" s="4">
        <v>798</v>
      </c>
      <c r="E801" s="4">
        <v>2</v>
      </c>
      <c r="F801" s="13" t="s">
        <v>1045</v>
      </c>
      <c r="G801" s="4" t="s">
        <v>3</v>
      </c>
      <c r="H801" s="82" t="s">
        <v>3270</v>
      </c>
      <c r="I801" s="72" t="s">
        <v>589</v>
      </c>
      <c r="J801" s="72" t="s">
        <v>3216</v>
      </c>
      <c r="K801" s="72" t="s">
        <v>570</v>
      </c>
    </row>
    <row r="802" spans="2:11" x14ac:dyDescent="0.25">
      <c r="B802" s="4"/>
      <c r="C802" s="4"/>
      <c r="D802" s="4">
        <v>799</v>
      </c>
      <c r="E802" s="4">
        <v>2</v>
      </c>
      <c r="F802" s="13" t="s">
        <v>1042</v>
      </c>
      <c r="G802" s="4" t="s">
        <v>2</v>
      </c>
      <c r="H802" s="82" t="s">
        <v>850</v>
      </c>
      <c r="I802" s="72" t="s">
        <v>278</v>
      </c>
      <c r="J802" s="72" t="s">
        <v>3218</v>
      </c>
      <c r="K802" s="72" t="s">
        <v>3217</v>
      </c>
    </row>
    <row r="803" spans="2:11" x14ac:dyDescent="0.25">
      <c r="B803" s="4"/>
      <c r="C803" s="4"/>
      <c r="D803" s="4">
        <v>800</v>
      </c>
      <c r="E803" s="4">
        <v>2</v>
      </c>
      <c r="F803" s="13" t="s">
        <v>1001</v>
      </c>
      <c r="G803" s="4" t="s">
        <v>3</v>
      </c>
      <c r="H803" s="82" t="s">
        <v>3974</v>
      </c>
      <c r="I803" s="72" t="s">
        <v>271</v>
      </c>
      <c r="J803" s="72" t="s">
        <v>2956</v>
      </c>
      <c r="K803" s="72" t="s">
        <v>570</v>
      </c>
    </row>
    <row r="804" spans="2:11" x14ac:dyDescent="0.25">
      <c r="B804" s="4">
        <v>272</v>
      </c>
      <c r="C804" s="4" t="s">
        <v>3229</v>
      </c>
      <c r="D804" s="4">
        <v>801</v>
      </c>
      <c r="E804" s="4">
        <v>1</v>
      </c>
      <c r="F804" s="13"/>
      <c r="G804" s="4"/>
      <c r="H804" s="82"/>
      <c r="I804" s="72"/>
      <c r="J804" s="72"/>
      <c r="K804" s="72" t="s">
        <v>3237</v>
      </c>
    </row>
    <row r="805" spans="2:11" x14ac:dyDescent="0.25">
      <c r="B805" s="4"/>
      <c r="C805" s="4"/>
      <c r="D805" s="4">
        <v>802</v>
      </c>
      <c r="E805" s="4">
        <v>2</v>
      </c>
      <c r="F805" s="13" t="s">
        <v>3238</v>
      </c>
      <c r="G805" s="4" t="s">
        <v>2</v>
      </c>
      <c r="H805" s="82" t="s">
        <v>3271</v>
      </c>
      <c r="I805" s="72" t="s">
        <v>274</v>
      </c>
      <c r="J805" s="72" t="s">
        <v>457</v>
      </c>
      <c r="K805" s="72" t="s">
        <v>3219</v>
      </c>
    </row>
    <row r="806" spans="2:11" x14ac:dyDescent="0.25">
      <c r="B806" s="4"/>
      <c r="C806" s="4"/>
      <c r="D806" s="4">
        <v>803</v>
      </c>
      <c r="E806" s="4">
        <v>2</v>
      </c>
      <c r="F806" s="13" t="s">
        <v>3239</v>
      </c>
      <c r="G806" s="4" t="s">
        <v>3</v>
      </c>
      <c r="H806" s="82" t="s">
        <v>3272</v>
      </c>
      <c r="I806" s="72" t="s">
        <v>766</v>
      </c>
      <c r="J806" s="72" t="s">
        <v>601</v>
      </c>
      <c r="K806" s="72" t="s">
        <v>553</v>
      </c>
    </row>
    <row r="807" spans="2:11" x14ac:dyDescent="0.25">
      <c r="B807" s="4">
        <v>276</v>
      </c>
      <c r="C807" s="76" t="s">
        <v>2841</v>
      </c>
      <c r="D807" s="76">
        <v>804</v>
      </c>
      <c r="E807" s="4">
        <v>1</v>
      </c>
      <c r="F807" s="13"/>
      <c r="G807" s="4"/>
      <c r="H807" s="82"/>
      <c r="I807" s="72"/>
      <c r="J807" s="72"/>
      <c r="K807" s="72" t="s">
        <v>3098</v>
      </c>
    </row>
    <row r="808" spans="2:11" x14ac:dyDescent="0.25">
      <c r="B808" s="4"/>
      <c r="C808" s="76"/>
      <c r="D808" s="76">
        <v>805</v>
      </c>
      <c r="E808" s="4">
        <v>2</v>
      </c>
      <c r="F808" s="13" t="s">
        <v>968</v>
      </c>
      <c r="G808" s="4" t="s">
        <v>993</v>
      </c>
      <c r="H808" s="82" t="s">
        <v>3975</v>
      </c>
      <c r="I808" s="72" t="s">
        <v>42</v>
      </c>
      <c r="J808" s="72" t="s">
        <v>488</v>
      </c>
      <c r="K808" s="72" t="s">
        <v>2776</v>
      </c>
    </row>
    <row r="809" spans="2:11" x14ac:dyDescent="0.25">
      <c r="B809" s="4"/>
      <c r="C809" s="76"/>
      <c r="D809" s="76">
        <v>806</v>
      </c>
      <c r="E809" s="4">
        <v>2</v>
      </c>
      <c r="F809" s="13" t="s">
        <v>969</v>
      </c>
      <c r="G809" s="4" t="s">
        <v>6</v>
      </c>
      <c r="H809" s="82" t="s">
        <v>803</v>
      </c>
      <c r="I809" s="72" t="s">
        <v>2649</v>
      </c>
      <c r="J809" s="72" t="s">
        <v>488</v>
      </c>
      <c r="K809" s="72" t="s">
        <v>2776</v>
      </c>
    </row>
    <row r="810" spans="2:11" x14ac:dyDescent="0.25">
      <c r="B810" s="4"/>
      <c r="C810" s="76"/>
      <c r="D810" s="76">
        <v>807</v>
      </c>
      <c r="E810" s="4">
        <v>2</v>
      </c>
      <c r="F810" s="13" t="s">
        <v>970</v>
      </c>
      <c r="G810" s="4" t="s">
        <v>6</v>
      </c>
      <c r="H810" s="82" t="s">
        <v>3976</v>
      </c>
      <c r="I810" s="72" t="s">
        <v>2649</v>
      </c>
      <c r="J810" s="72" t="s">
        <v>489</v>
      </c>
      <c r="K810" s="72" t="s">
        <v>2777</v>
      </c>
    </row>
    <row r="811" spans="2:11" x14ac:dyDescent="0.25">
      <c r="B811" s="4"/>
      <c r="C811" s="76"/>
      <c r="D811" s="76">
        <v>808</v>
      </c>
      <c r="E811" s="4">
        <v>2</v>
      </c>
      <c r="F811" s="13" t="s">
        <v>971</v>
      </c>
      <c r="G811" s="4" t="s">
        <v>6</v>
      </c>
      <c r="H811" s="82" t="s">
        <v>3850</v>
      </c>
      <c r="I811" s="72" t="s">
        <v>274</v>
      </c>
      <c r="J811" s="72" t="s">
        <v>489</v>
      </c>
      <c r="K811" s="72" t="s">
        <v>2777</v>
      </c>
    </row>
    <row r="812" spans="2:11" x14ac:dyDescent="0.25">
      <c r="B812" s="4"/>
      <c r="C812" s="76"/>
      <c r="D812" s="76">
        <v>809</v>
      </c>
      <c r="E812" s="4">
        <v>2</v>
      </c>
      <c r="F812" s="13" t="s">
        <v>972</v>
      </c>
      <c r="G812" s="4" t="s">
        <v>6</v>
      </c>
      <c r="H812" s="82" t="s">
        <v>3977</v>
      </c>
      <c r="I812" s="72" t="s">
        <v>829</v>
      </c>
      <c r="J812" s="72" t="s">
        <v>2778</v>
      </c>
      <c r="K812" s="72" t="s">
        <v>2779</v>
      </c>
    </row>
    <row r="813" spans="2:11" x14ac:dyDescent="0.25">
      <c r="B813" s="4"/>
      <c r="C813" s="76"/>
      <c r="D813" s="76">
        <v>810</v>
      </c>
      <c r="E813" s="4">
        <v>2</v>
      </c>
      <c r="F813" s="13" t="s">
        <v>973</v>
      </c>
      <c r="G813" s="4" t="s">
        <v>6</v>
      </c>
      <c r="H813" s="82" t="s">
        <v>3121</v>
      </c>
      <c r="I813" s="72" t="s">
        <v>280</v>
      </c>
      <c r="J813" s="72" t="s">
        <v>477</v>
      </c>
      <c r="K813" s="72" t="s">
        <v>513</v>
      </c>
    </row>
    <row r="814" spans="2:11" x14ac:dyDescent="0.25">
      <c r="B814" s="4"/>
      <c r="C814" s="76"/>
      <c r="D814" s="76">
        <v>811</v>
      </c>
      <c r="E814" s="4">
        <v>2</v>
      </c>
      <c r="F814" s="13" t="s">
        <v>974</v>
      </c>
      <c r="G814" s="4" t="s">
        <v>6</v>
      </c>
      <c r="H814" s="82" t="s">
        <v>3129</v>
      </c>
      <c r="I814" s="72" t="s">
        <v>280</v>
      </c>
      <c r="J814" s="72" t="s">
        <v>477</v>
      </c>
      <c r="K814" s="72" t="s">
        <v>513</v>
      </c>
    </row>
    <row r="815" spans="2:11" x14ac:dyDescent="0.25">
      <c r="B815" s="4"/>
      <c r="C815" s="76"/>
      <c r="D815" s="76">
        <v>812</v>
      </c>
      <c r="E815" s="4">
        <v>2</v>
      </c>
      <c r="F815" s="13" t="s">
        <v>975</v>
      </c>
      <c r="G815" s="4" t="s">
        <v>6</v>
      </c>
      <c r="H815" s="82" t="s">
        <v>3978</v>
      </c>
      <c r="I815" s="72" t="s">
        <v>468</v>
      </c>
      <c r="J815" s="72" t="s">
        <v>267</v>
      </c>
      <c r="K815" s="72" t="s">
        <v>384</v>
      </c>
    </row>
    <row r="816" spans="2:11" x14ac:dyDescent="0.25">
      <c r="B816" s="4"/>
      <c r="C816" s="76"/>
      <c r="D816" s="4">
        <v>813</v>
      </c>
      <c r="E816" s="4">
        <v>2</v>
      </c>
      <c r="F816" s="13" t="s">
        <v>976</v>
      </c>
      <c r="G816" s="4" t="s">
        <v>6</v>
      </c>
      <c r="H816" s="82" t="s">
        <v>3979</v>
      </c>
      <c r="I816" s="72" t="s">
        <v>468</v>
      </c>
      <c r="J816" s="72" t="s">
        <v>477</v>
      </c>
      <c r="K816" s="72" t="s">
        <v>3220</v>
      </c>
    </row>
    <row r="817" spans="2:11" x14ac:dyDescent="0.25">
      <c r="B817" s="4">
        <v>281</v>
      </c>
      <c r="C817" s="76" t="s">
        <v>2842</v>
      </c>
      <c r="D817" s="76">
        <v>814</v>
      </c>
      <c r="E817" s="4">
        <v>1</v>
      </c>
      <c r="F817" s="13"/>
      <c r="G817" s="4"/>
      <c r="H817" s="82"/>
      <c r="I817" s="72"/>
      <c r="J817" s="72"/>
      <c r="K817" s="72" t="s">
        <v>3099</v>
      </c>
    </row>
    <row r="818" spans="2:11" x14ac:dyDescent="0.25">
      <c r="B818" s="4"/>
      <c r="C818" s="76"/>
      <c r="D818" s="76">
        <v>815</v>
      </c>
      <c r="E818" s="4">
        <v>2</v>
      </c>
      <c r="F818" s="13" t="s">
        <v>968</v>
      </c>
      <c r="G818" s="4" t="s">
        <v>993</v>
      </c>
      <c r="H818" s="82" t="s">
        <v>3980</v>
      </c>
      <c r="I818" s="72" t="s">
        <v>280</v>
      </c>
      <c r="J818" s="72" t="s">
        <v>3221</v>
      </c>
      <c r="K818" s="72" t="s">
        <v>2780</v>
      </c>
    </row>
    <row r="819" spans="2:11" x14ac:dyDescent="0.25">
      <c r="B819" s="4"/>
      <c r="C819" s="76"/>
      <c r="D819" s="76">
        <v>816</v>
      </c>
      <c r="E819" s="4">
        <v>2</v>
      </c>
      <c r="F819" s="13" t="s">
        <v>969</v>
      </c>
      <c r="G819" s="4" t="s">
        <v>6</v>
      </c>
      <c r="H819" s="82" t="s">
        <v>3981</v>
      </c>
      <c r="I819" s="72" t="s">
        <v>297</v>
      </c>
      <c r="J819" s="72" t="s">
        <v>3221</v>
      </c>
      <c r="K819" s="72" t="s">
        <v>2780</v>
      </c>
    </row>
    <row r="820" spans="2:11" x14ac:dyDescent="0.25">
      <c r="B820" s="4"/>
      <c r="C820" s="76"/>
      <c r="D820" s="76">
        <v>817</v>
      </c>
      <c r="E820" s="4">
        <v>2</v>
      </c>
      <c r="F820" s="13" t="s">
        <v>977</v>
      </c>
      <c r="G820" s="4" t="s">
        <v>6</v>
      </c>
      <c r="H820" s="82" t="s">
        <v>3982</v>
      </c>
      <c r="I820" s="72" t="s">
        <v>270</v>
      </c>
      <c r="J820" s="72" t="s">
        <v>2814</v>
      </c>
      <c r="K820" s="72" t="s">
        <v>2781</v>
      </c>
    </row>
    <row r="821" spans="2:11" x14ac:dyDescent="0.25">
      <c r="B821" s="4"/>
      <c r="C821" s="76"/>
      <c r="D821" s="76">
        <v>818</v>
      </c>
      <c r="E821" s="4">
        <v>2</v>
      </c>
      <c r="F821" s="13" t="s">
        <v>978</v>
      </c>
      <c r="G821" s="4" t="s">
        <v>6</v>
      </c>
      <c r="H821" s="82" t="s">
        <v>3983</v>
      </c>
      <c r="I821" s="72" t="s">
        <v>2659</v>
      </c>
      <c r="J821" s="72" t="s">
        <v>2814</v>
      </c>
      <c r="K821" s="72" t="s">
        <v>2781</v>
      </c>
    </row>
    <row r="822" spans="2:11" x14ac:dyDescent="0.25">
      <c r="B822" s="4"/>
      <c r="C822" s="76"/>
      <c r="D822" s="76">
        <v>819</v>
      </c>
      <c r="E822" s="4">
        <v>2</v>
      </c>
      <c r="F822" s="13" t="s">
        <v>979</v>
      </c>
      <c r="G822" s="4" t="s">
        <v>6</v>
      </c>
      <c r="H822" s="82" t="s">
        <v>3984</v>
      </c>
      <c r="I822" s="72" t="s">
        <v>311</v>
      </c>
      <c r="J822" s="72" t="s">
        <v>2974</v>
      </c>
      <c r="K822" s="72" t="s">
        <v>2782</v>
      </c>
    </row>
    <row r="823" spans="2:11" x14ac:dyDescent="0.25">
      <c r="B823" s="4"/>
      <c r="C823" s="76"/>
      <c r="D823" s="4">
        <v>820</v>
      </c>
      <c r="E823" s="4">
        <v>2</v>
      </c>
      <c r="F823" s="13" t="s">
        <v>973</v>
      </c>
      <c r="G823" s="4" t="s">
        <v>6</v>
      </c>
      <c r="H823" s="82" t="s">
        <v>3130</v>
      </c>
      <c r="I823" s="72" t="s">
        <v>280</v>
      </c>
      <c r="J823" s="72" t="s">
        <v>3221</v>
      </c>
      <c r="K823" s="72" t="s">
        <v>513</v>
      </c>
    </row>
    <row r="824" spans="2:11" x14ac:dyDescent="0.25">
      <c r="B824" s="4">
        <v>286</v>
      </c>
      <c r="C824" s="76" t="s">
        <v>2843</v>
      </c>
      <c r="D824" s="76">
        <v>821</v>
      </c>
      <c r="E824" s="4">
        <v>1</v>
      </c>
      <c r="F824" s="13"/>
      <c r="G824" s="4"/>
      <c r="H824" s="82"/>
      <c r="I824" s="72"/>
      <c r="J824" s="72"/>
      <c r="K824" s="72" t="s">
        <v>3100</v>
      </c>
    </row>
    <row r="825" spans="2:11" x14ac:dyDescent="0.25">
      <c r="B825" s="4"/>
      <c r="C825" s="76"/>
      <c r="D825" s="4">
        <v>822</v>
      </c>
      <c r="E825" s="4">
        <v>2</v>
      </c>
      <c r="F825" s="13" t="s">
        <v>978</v>
      </c>
      <c r="G825" s="4" t="s">
        <v>6</v>
      </c>
      <c r="H825" s="82" t="s">
        <v>3985</v>
      </c>
      <c r="I825" s="72" t="s">
        <v>2659</v>
      </c>
      <c r="J825" s="72" t="s">
        <v>2814</v>
      </c>
      <c r="K825" s="72" t="s">
        <v>385</v>
      </c>
    </row>
    <row r="826" spans="2:11" x14ac:dyDescent="0.25">
      <c r="B826" s="4">
        <v>291</v>
      </c>
      <c r="C826" s="76" t="s">
        <v>2844</v>
      </c>
      <c r="D826" s="76">
        <v>823</v>
      </c>
      <c r="E826" s="4">
        <v>1</v>
      </c>
      <c r="F826" s="13"/>
      <c r="G826" s="4"/>
      <c r="H826" s="82"/>
      <c r="I826" s="72"/>
      <c r="J826" s="72"/>
      <c r="K826" s="72" t="s">
        <v>3101</v>
      </c>
    </row>
    <row r="827" spans="2:11" x14ac:dyDescent="0.25">
      <c r="B827" s="4"/>
      <c r="C827" s="76"/>
      <c r="D827" s="76">
        <v>824</v>
      </c>
      <c r="E827" s="4">
        <v>2</v>
      </c>
      <c r="F827" s="13" t="s">
        <v>980</v>
      </c>
      <c r="G827" s="4" t="s">
        <v>6</v>
      </c>
      <c r="H827" s="82" t="s">
        <v>680</v>
      </c>
      <c r="I827" s="72" t="s">
        <v>314</v>
      </c>
      <c r="J827" s="72" t="s">
        <v>3222</v>
      </c>
      <c r="K827" s="72" t="s">
        <v>2783</v>
      </c>
    </row>
    <row r="828" spans="2:11" x14ac:dyDescent="0.25">
      <c r="B828" s="4"/>
      <c r="C828" s="76"/>
      <c r="D828" s="4">
        <v>825</v>
      </c>
      <c r="E828" s="4">
        <v>2</v>
      </c>
      <c r="F828" s="13" t="s">
        <v>981</v>
      </c>
      <c r="G828" s="4" t="s">
        <v>6</v>
      </c>
      <c r="H828" s="82" t="s">
        <v>3273</v>
      </c>
      <c r="I828" s="72" t="s">
        <v>2775</v>
      </c>
      <c r="J828" s="72" t="s">
        <v>3222</v>
      </c>
      <c r="K828" s="72" t="s">
        <v>3087</v>
      </c>
    </row>
    <row r="829" spans="2:11" x14ac:dyDescent="0.25">
      <c r="B829" s="4">
        <v>296</v>
      </c>
      <c r="C829" s="76" t="s">
        <v>877</v>
      </c>
      <c r="D829" s="76">
        <v>826</v>
      </c>
      <c r="E829" s="4">
        <v>1</v>
      </c>
      <c r="F829" s="13"/>
      <c r="G829" s="4"/>
      <c r="H829" s="82"/>
      <c r="I829" s="72"/>
      <c r="J829" s="72"/>
      <c r="K829" s="72" t="s">
        <v>3102</v>
      </c>
    </row>
    <row r="830" spans="2:11" x14ac:dyDescent="0.25">
      <c r="B830" s="4"/>
      <c r="C830" s="76"/>
      <c r="D830" s="76">
        <v>827</v>
      </c>
      <c r="E830" s="4">
        <v>2</v>
      </c>
      <c r="F830" s="13" t="s">
        <v>982</v>
      </c>
      <c r="G830" s="4" t="s">
        <v>3</v>
      </c>
      <c r="H830" s="82" t="s">
        <v>3131</v>
      </c>
      <c r="I830" s="72" t="s">
        <v>297</v>
      </c>
      <c r="J830" s="72"/>
      <c r="K830" s="72" t="s">
        <v>3223</v>
      </c>
    </row>
    <row r="831" spans="2:11" x14ac:dyDescent="0.25">
      <c r="B831" s="4"/>
      <c r="C831" s="76"/>
      <c r="D831" s="76">
        <v>828</v>
      </c>
      <c r="E831" s="4">
        <v>2</v>
      </c>
      <c r="F831" s="13" t="s">
        <v>983</v>
      </c>
      <c r="G831" s="4" t="s">
        <v>3</v>
      </c>
      <c r="H831" s="82" t="s">
        <v>3132</v>
      </c>
      <c r="I831" s="72" t="s">
        <v>297</v>
      </c>
      <c r="J831" s="72"/>
      <c r="K831" s="72" t="s">
        <v>3223</v>
      </c>
    </row>
    <row r="832" spans="2:11" x14ac:dyDescent="0.25">
      <c r="B832" s="4"/>
      <c r="C832" s="76"/>
      <c r="D832" s="76">
        <v>829</v>
      </c>
      <c r="E832" s="4">
        <v>2</v>
      </c>
      <c r="F832" s="13" t="s">
        <v>984</v>
      </c>
      <c r="G832" s="4" t="s">
        <v>3</v>
      </c>
      <c r="H832" s="82" t="s">
        <v>3133</v>
      </c>
      <c r="I832" s="72" t="s">
        <v>297</v>
      </c>
      <c r="J832" s="72"/>
      <c r="K832" s="72" t="s">
        <v>3223</v>
      </c>
    </row>
    <row r="833" spans="2:11" x14ac:dyDescent="0.25">
      <c r="B833" s="4"/>
      <c r="C833" s="76"/>
      <c r="D833" s="76">
        <v>830</v>
      </c>
      <c r="E833" s="4">
        <v>2</v>
      </c>
      <c r="F833" s="13" t="s">
        <v>985</v>
      </c>
      <c r="G833" s="4" t="s">
        <v>3</v>
      </c>
      <c r="H833" s="82" t="s">
        <v>3134</v>
      </c>
      <c r="I833" s="72" t="s">
        <v>2658</v>
      </c>
      <c r="J833" s="72"/>
      <c r="K833" s="72" t="s">
        <v>3224</v>
      </c>
    </row>
    <row r="834" spans="2:11" x14ac:dyDescent="0.25">
      <c r="B834" s="4"/>
      <c r="C834" s="76"/>
      <c r="D834" s="76">
        <v>831</v>
      </c>
      <c r="E834" s="4">
        <v>2</v>
      </c>
      <c r="F834" s="13" t="s">
        <v>986</v>
      </c>
      <c r="G834" s="4" t="s">
        <v>3</v>
      </c>
      <c r="H834" s="82" t="s">
        <v>3135</v>
      </c>
      <c r="I834" s="72" t="s">
        <v>297</v>
      </c>
      <c r="J834" s="72"/>
      <c r="K834" s="72" t="s">
        <v>3223</v>
      </c>
    </row>
    <row r="835" spans="2:11" x14ac:dyDescent="0.25">
      <c r="B835" s="4"/>
      <c r="C835" s="76"/>
      <c r="D835" s="4">
        <v>832</v>
      </c>
      <c r="E835" s="4">
        <v>2</v>
      </c>
      <c r="F835" s="13" t="s">
        <v>987</v>
      </c>
      <c r="G835" s="4" t="s">
        <v>3</v>
      </c>
      <c r="H835" s="82" t="s">
        <v>3136</v>
      </c>
      <c r="I835" s="72" t="s">
        <v>297</v>
      </c>
      <c r="J835" s="72"/>
      <c r="K835" s="72" t="s">
        <v>3223</v>
      </c>
    </row>
    <row r="836" spans="2:11" x14ac:dyDescent="0.25">
      <c r="B836" s="4">
        <v>301</v>
      </c>
      <c r="C836" s="76" t="s">
        <v>878</v>
      </c>
      <c r="D836" s="76">
        <v>833</v>
      </c>
      <c r="E836" s="4">
        <v>1</v>
      </c>
      <c r="F836" s="13"/>
      <c r="G836" s="4"/>
      <c r="H836" s="82"/>
      <c r="I836" s="72"/>
      <c r="J836" s="72"/>
      <c r="K836" s="72" t="s">
        <v>3103</v>
      </c>
    </row>
    <row r="837" spans="2:11" x14ac:dyDescent="0.25">
      <c r="B837" s="4"/>
      <c r="C837" s="76"/>
      <c r="D837" s="76">
        <v>834</v>
      </c>
      <c r="E837" s="4">
        <v>2</v>
      </c>
      <c r="F837" s="13" t="s">
        <v>988</v>
      </c>
      <c r="G837" s="4" t="s">
        <v>3</v>
      </c>
      <c r="H837" s="82" t="s">
        <v>3274</v>
      </c>
      <c r="I837" s="72" t="s">
        <v>264</v>
      </c>
      <c r="J837" s="72"/>
      <c r="K837" s="72" t="s">
        <v>2813</v>
      </c>
    </row>
    <row r="838" spans="2:11" x14ac:dyDescent="0.25">
      <c r="B838" s="4"/>
      <c r="C838" s="76"/>
      <c r="D838" s="76">
        <v>835</v>
      </c>
      <c r="E838" s="4">
        <v>2</v>
      </c>
      <c r="F838" s="13" t="s">
        <v>989</v>
      </c>
      <c r="G838" s="4" t="s">
        <v>3</v>
      </c>
      <c r="H838" s="82" t="s">
        <v>3275</v>
      </c>
      <c r="I838" s="72" t="s">
        <v>2784</v>
      </c>
      <c r="J838" s="72"/>
      <c r="K838" s="72" t="s">
        <v>398</v>
      </c>
    </row>
    <row r="839" spans="2:11" x14ac:dyDescent="0.25">
      <c r="B839" s="4"/>
      <c r="C839" s="76"/>
      <c r="D839" s="76">
        <v>836</v>
      </c>
      <c r="E839" s="4">
        <v>2</v>
      </c>
      <c r="F839" s="13" t="s">
        <v>990</v>
      </c>
      <c r="G839" s="4" t="s">
        <v>3</v>
      </c>
      <c r="H839" s="82" t="s">
        <v>3276</v>
      </c>
      <c r="I839" s="72" t="s">
        <v>666</v>
      </c>
      <c r="J839" s="72"/>
      <c r="K839" s="72" t="s">
        <v>398</v>
      </c>
    </row>
    <row r="840" spans="2:11" x14ac:dyDescent="0.25">
      <c r="B840" s="4"/>
      <c r="C840" s="76"/>
      <c r="D840" s="76">
        <v>837</v>
      </c>
      <c r="E840" s="4">
        <v>2</v>
      </c>
      <c r="F840" s="13" t="s">
        <v>991</v>
      </c>
      <c r="G840" s="4" t="s">
        <v>3</v>
      </c>
      <c r="H840" s="82" t="s">
        <v>3258</v>
      </c>
      <c r="I840" s="72" t="s">
        <v>2785</v>
      </c>
      <c r="J840" s="72"/>
      <c r="K840" s="72" t="s">
        <v>3225</v>
      </c>
    </row>
    <row r="841" spans="2:11" x14ac:dyDescent="0.25">
      <c r="B841" s="4"/>
      <c r="C841" s="76"/>
      <c r="D841" s="4">
        <v>838</v>
      </c>
      <c r="E841" s="4">
        <v>2</v>
      </c>
      <c r="F841" s="13" t="s">
        <v>992</v>
      </c>
      <c r="G841" s="4" t="s">
        <v>3</v>
      </c>
      <c r="H841" s="82" t="s">
        <v>3137</v>
      </c>
      <c r="I841" s="72" t="s">
        <v>2785</v>
      </c>
      <c r="J841" s="72"/>
      <c r="K841" s="72" t="s">
        <v>3226</v>
      </c>
    </row>
    <row r="842" spans="2:11" x14ac:dyDescent="0.25">
      <c r="B842" s="10"/>
      <c r="C842" s="10"/>
      <c r="D842" s="11"/>
      <c r="E842" s="11"/>
      <c r="F842" s="10"/>
      <c r="G842" s="10"/>
      <c r="H842" s="10"/>
      <c r="I842" s="12"/>
      <c r="J842" s="12"/>
      <c r="K842" s="12"/>
    </row>
    <row r="843" spans="2:11" x14ac:dyDescent="0.25">
      <c r="B843" s="10"/>
      <c r="C843" s="10"/>
      <c r="D843" s="11"/>
      <c r="E843" s="11"/>
      <c r="F843" s="10"/>
      <c r="G843" s="10"/>
      <c r="H843" s="10"/>
      <c r="I843" s="12"/>
      <c r="J843" s="12"/>
      <c r="K843" s="12"/>
    </row>
    <row r="844" spans="2:11" x14ac:dyDescent="0.25">
      <c r="B844" s="10"/>
      <c r="C844" s="10"/>
      <c r="D844" s="11"/>
      <c r="E844" s="11"/>
      <c r="F844" s="10"/>
      <c r="G844" s="10"/>
      <c r="H844" s="10"/>
      <c r="I844" s="12"/>
      <c r="J844" s="12"/>
      <c r="K844" s="12"/>
    </row>
    <row r="845" spans="2:11" x14ac:dyDescent="0.25">
      <c r="B845" s="10"/>
      <c r="C845" s="10"/>
      <c r="D845" s="11"/>
      <c r="E845" s="11"/>
      <c r="F845" s="10"/>
      <c r="G845" s="10"/>
      <c r="H845" s="10"/>
      <c r="I845" s="12"/>
      <c r="J845" s="12"/>
      <c r="K845" s="12"/>
    </row>
    <row r="846" spans="2:11" x14ac:dyDescent="0.25">
      <c r="B846" s="10"/>
      <c r="C846" s="10"/>
      <c r="D846" s="11"/>
      <c r="E846" s="11"/>
      <c r="F846" s="10"/>
      <c r="G846" s="10"/>
      <c r="H846" s="10"/>
      <c r="I846" s="12"/>
      <c r="J846" s="12"/>
      <c r="K846" s="12"/>
    </row>
    <row r="847" spans="2:11" x14ac:dyDescent="0.25">
      <c r="B847" s="10"/>
      <c r="C847" s="10"/>
      <c r="D847" s="11"/>
      <c r="E847" s="11"/>
      <c r="F847" s="10"/>
      <c r="G847" s="10"/>
      <c r="H847" s="10"/>
      <c r="I847" s="12"/>
      <c r="J847" s="12"/>
      <c r="K847" s="12"/>
    </row>
    <row r="848" spans="2:11" x14ac:dyDescent="0.25">
      <c r="B848" s="10"/>
      <c r="C848" s="10"/>
      <c r="D848" s="11"/>
      <c r="E848" s="11"/>
      <c r="F848" s="10"/>
      <c r="G848" s="10"/>
      <c r="H848" s="10"/>
      <c r="I848" s="12"/>
      <c r="J848" s="12"/>
      <c r="K848" s="12"/>
    </row>
    <row r="849" spans="2:11" x14ac:dyDescent="0.25">
      <c r="B849" s="10"/>
      <c r="C849" s="10"/>
      <c r="D849" s="11"/>
      <c r="E849" s="11"/>
      <c r="F849" s="10"/>
      <c r="G849" s="10"/>
      <c r="H849" s="10"/>
      <c r="I849" s="12"/>
      <c r="J849" s="12"/>
      <c r="K849" s="12"/>
    </row>
    <row r="850" spans="2:11" x14ac:dyDescent="0.25">
      <c r="B850" s="10"/>
      <c r="C850" s="10"/>
      <c r="D850" s="11"/>
      <c r="E850" s="11"/>
      <c r="F850" s="10"/>
      <c r="G850" s="10"/>
      <c r="H850" s="10"/>
      <c r="I850" s="12"/>
      <c r="J850" s="12"/>
      <c r="K850" s="12"/>
    </row>
    <row r="851" spans="2:11" hidden="1" x14ac:dyDescent="0.25">
      <c r="B851" s="10"/>
      <c r="C851" s="10"/>
      <c r="D851" s="11"/>
      <c r="E851" s="11"/>
      <c r="F851" s="10"/>
      <c r="G851" s="10"/>
      <c r="H851" s="10"/>
      <c r="I851" s="12"/>
      <c r="J851" s="12"/>
      <c r="K851" s="12"/>
    </row>
    <row r="852" spans="2:11" hidden="1" x14ac:dyDescent="0.25">
      <c r="B852" s="10"/>
      <c r="C852" s="10"/>
      <c r="D852" s="11"/>
      <c r="E852" s="11"/>
      <c r="F852" s="10"/>
      <c r="G852" s="10"/>
      <c r="H852" s="10"/>
      <c r="I852" s="12"/>
      <c r="J852" s="12"/>
      <c r="K852" s="12"/>
    </row>
    <row r="853" spans="2:11" hidden="1" x14ac:dyDescent="0.25">
      <c r="B853" s="10"/>
      <c r="C853" s="10"/>
      <c r="D853" s="11"/>
      <c r="E853" s="11"/>
      <c r="F853" s="10"/>
      <c r="G853" s="10"/>
      <c r="H853" s="10"/>
      <c r="I853" s="12"/>
      <c r="J853" s="12"/>
      <c r="K853" s="12"/>
    </row>
    <row r="854" spans="2:11" hidden="1" x14ac:dyDescent="0.25">
      <c r="B854" s="10"/>
      <c r="C854" s="10"/>
      <c r="D854" s="11"/>
      <c r="E854" s="11"/>
      <c r="F854" s="10"/>
      <c r="G854" s="10"/>
      <c r="H854" s="10"/>
      <c r="I854" s="12"/>
      <c r="J854" s="12"/>
      <c r="K854" s="12"/>
    </row>
    <row r="855" spans="2:11" hidden="1" x14ac:dyDescent="0.25">
      <c r="B855" s="10"/>
      <c r="C855" s="10"/>
      <c r="D855" s="11"/>
      <c r="E855" s="11"/>
      <c r="F855" s="10"/>
      <c r="G855" s="10"/>
      <c r="H855" s="10"/>
      <c r="I855" s="12"/>
      <c r="J855" s="12"/>
      <c r="K855" s="12"/>
    </row>
    <row r="856" spans="2:11" hidden="1" x14ac:dyDescent="0.25">
      <c r="B856" s="10"/>
      <c r="C856" s="10"/>
      <c r="D856" s="11"/>
      <c r="E856" s="11"/>
      <c r="F856" s="10"/>
      <c r="G856" s="10"/>
      <c r="H856" s="10"/>
      <c r="I856" s="12"/>
      <c r="J856" s="12"/>
      <c r="K856" s="12"/>
    </row>
    <row r="857" spans="2:11" hidden="1" x14ac:dyDescent="0.25">
      <c r="B857" s="10"/>
      <c r="C857" s="10"/>
      <c r="D857" s="11"/>
      <c r="E857" s="11"/>
      <c r="F857" s="10"/>
      <c r="G857" s="10"/>
      <c r="H857" s="10"/>
      <c r="I857" s="12"/>
      <c r="J857" s="12"/>
      <c r="K857" s="12"/>
    </row>
    <row r="858" spans="2:11" hidden="1" x14ac:dyDescent="0.25">
      <c r="B858" s="10"/>
      <c r="C858" s="10"/>
      <c r="D858" s="11"/>
      <c r="E858" s="11"/>
      <c r="F858" s="10"/>
      <c r="G858" s="10"/>
      <c r="H858" s="10"/>
      <c r="I858" s="12"/>
      <c r="J858" s="12"/>
      <c r="K858" s="12"/>
    </row>
    <row r="859" spans="2:11" hidden="1" x14ac:dyDescent="0.25">
      <c r="B859" s="10"/>
      <c r="C859" s="10"/>
      <c r="D859" s="11"/>
      <c r="E859" s="11"/>
      <c r="F859" s="10"/>
      <c r="G859" s="10"/>
      <c r="H859" s="10"/>
      <c r="I859" s="12"/>
      <c r="J859" s="12"/>
      <c r="K859" s="12"/>
    </row>
    <row r="860" spans="2:11" hidden="1" x14ac:dyDescent="0.25">
      <c r="B860" s="10"/>
      <c r="C860" s="10"/>
      <c r="D860" s="11"/>
      <c r="E860" s="11"/>
      <c r="F860" s="10"/>
      <c r="G860" s="10"/>
      <c r="H860" s="10"/>
      <c r="I860" s="12"/>
      <c r="J860" s="12"/>
      <c r="K860" s="12"/>
    </row>
    <row r="861" spans="2:11" hidden="1" x14ac:dyDescent="0.25">
      <c r="B861" s="10"/>
      <c r="C861" s="10"/>
      <c r="D861" s="11"/>
      <c r="E861" s="11"/>
      <c r="F861" s="10"/>
      <c r="G861" s="10"/>
      <c r="H861" s="10"/>
      <c r="I861" s="12"/>
      <c r="J861" s="12"/>
      <c r="K861" s="12"/>
    </row>
    <row r="862" spans="2:11" hidden="1" x14ac:dyDescent="0.25">
      <c r="B862" s="10"/>
      <c r="C862" s="10"/>
      <c r="D862" s="11"/>
      <c r="E862" s="11"/>
      <c r="F862" s="10"/>
      <c r="G862" s="10"/>
      <c r="H862" s="10"/>
      <c r="I862" s="12"/>
      <c r="J862" s="12"/>
      <c r="K862" s="12"/>
    </row>
    <row r="863" spans="2:11" hidden="1" x14ac:dyDescent="0.25">
      <c r="B863" s="10"/>
      <c r="C863" s="10"/>
      <c r="D863" s="11"/>
      <c r="E863" s="11"/>
      <c r="F863" s="10"/>
      <c r="G863" s="10"/>
      <c r="H863" s="10"/>
      <c r="I863" s="12"/>
      <c r="J863" s="12"/>
      <c r="K863" s="12"/>
    </row>
    <row r="864" spans="2:11" hidden="1" x14ac:dyDescent="0.25">
      <c r="B864" s="10"/>
      <c r="C864" s="10"/>
      <c r="D864" s="11"/>
      <c r="E864" s="11"/>
      <c r="F864" s="10"/>
      <c r="G864" s="10"/>
      <c r="H864" s="10"/>
      <c r="I864" s="12"/>
      <c r="J864" s="12"/>
      <c r="K864" s="12"/>
    </row>
    <row r="865" spans="2:11" hidden="1" x14ac:dyDescent="0.25">
      <c r="B865" s="10"/>
      <c r="C865" s="10"/>
      <c r="D865" s="11"/>
      <c r="E865" s="11"/>
      <c r="F865" s="10"/>
      <c r="G865" s="10"/>
      <c r="H865" s="10"/>
      <c r="I865" s="12"/>
      <c r="J865" s="12"/>
      <c r="K865" s="12"/>
    </row>
    <row r="866" spans="2:11" hidden="1" x14ac:dyDescent="0.25">
      <c r="B866" s="10"/>
      <c r="C866" s="10"/>
      <c r="D866" s="11"/>
      <c r="E866" s="11"/>
      <c r="F866" s="10"/>
      <c r="G866" s="10"/>
      <c r="H866" s="10"/>
      <c r="I866" s="12"/>
      <c r="J866" s="12"/>
      <c r="K866" s="12"/>
    </row>
    <row r="867" spans="2:11" hidden="1" x14ac:dyDescent="0.25">
      <c r="B867" s="10"/>
      <c r="C867" s="10"/>
      <c r="D867" s="11"/>
      <c r="E867" s="11"/>
      <c r="F867" s="10"/>
      <c r="G867" s="10"/>
      <c r="H867" s="10"/>
      <c r="I867" s="12"/>
      <c r="J867" s="12"/>
      <c r="K867" s="12"/>
    </row>
    <row r="868" spans="2:11" hidden="1" x14ac:dyDescent="0.25">
      <c r="B868" s="10"/>
      <c r="C868" s="10"/>
      <c r="D868" s="11"/>
      <c r="E868" s="11"/>
      <c r="F868" s="10"/>
      <c r="G868" s="10"/>
      <c r="H868" s="10"/>
      <c r="I868" s="12"/>
      <c r="J868" s="12"/>
      <c r="K868" s="12"/>
    </row>
    <row r="869" spans="2:11" hidden="1" x14ac:dyDescent="0.25">
      <c r="B869" s="10"/>
      <c r="C869" s="10"/>
      <c r="D869" s="11"/>
      <c r="E869" s="11"/>
      <c r="F869" s="10"/>
      <c r="G869" s="10"/>
      <c r="H869" s="10"/>
      <c r="I869" s="12"/>
      <c r="J869" s="12"/>
      <c r="K869" s="12"/>
    </row>
    <row r="870" spans="2:11" hidden="1" x14ac:dyDescent="0.25">
      <c r="B870" s="10"/>
      <c r="C870" s="10"/>
      <c r="D870" s="11"/>
      <c r="E870" s="11"/>
      <c r="F870" s="10"/>
      <c r="G870" s="10"/>
      <c r="H870" s="10"/>
      <c r="I870" s="12"/>
      <c r="J870" s="12"/>
      <c r="K870" s="12"/>
    </row>
    <row r="871" spans="2:11" hidden="1" x14ac:dyDescent="0.25">
      <c r="B871" s="10"/>
      <c r="C871" s="10"/>
      <c r="D871" s="11"/>
      <c r="E871" s="11"/>
      <c r="F871" s="10"/>
      <c r="G871" s="10"/>
      <c r="H871" s="10"/>
      <c r="I871" s="12"/>
      <c r="J871" s="12"/>
      <c r="K871" s="12"/>
    </row>
    <row r="872" spans="2:11" hidden="1" x14ac:dyDescent="0.25">
      <c r="B872" s="10"/>
      <c r="C872" s="10"/>
      <c r="D872" s="11"/>
      <c r="E872" s="11"/>
      <c r="F872" s="10"/>
      <c r="G872" s="10"/>
      <c r="H872" s="10"/>
      <c r="I872" s="12"/>
      <c r="J872" s="12"/>
      <c r="K872" s="12"/>
    </row>
    <row r="873" spans="2:11" hidden="1" x14ac:dyDescent="0.25">
      <c r="B873" s="10"/>
      <c r="C873" s="10"/>
      <c r="D873" s="11"/>
      <c r="E873" s="11"/>
      <c r="F873" s="10"/>
      <c r="G873" s="10"/>
      <c r="H873" s="10"/>
      <c r="I873" s="12"/>
      <c r="J873" s="12"/>
      <c r="K873" s="12"/>
    </row>
    <row r="874" spans="2:11" hidden="1" x14ac:dyDescent="0.25">
      <c r="B874" s="10"/>
      <c r="C874" s="10"/>
      <c r="D874" s="11"/>
      <c r="E874" s="11"/>
      <c r="F874" s="10"/>
      <c r="G874" s="10"/>
      <c r="H874" s="10"/>
      <c r="I874" s="12"/>
      <c r="J874" s="12"/>
      <c r="K874" s="12"/>
    </row>
    <row r="875" spans="2:11" hidden="1" x14ac:dyDescent="0.25">
      <c r="B875" s="10"/>
      <c r="C875" s="10"/>
      <c r="D875" s="11"/>
      <c r="E875" s="11"/>
      <c r="F875" s="10"/>
      <c r="G875" s="10"/>
      <c r="H875" s="10"/>
      <c r="I875" s="12"/>
      <c r="J875" s="12"/>
      <c r="K875" s="12"/>
    </row>
    <row r="876" spans="2:11" hidden="1" x14ac:dyDescent="0.25">
      <c r="B876" s="10"/>
      <c r="C876" s="10"/>
      <c r="D876" s="11"/>
      <c r="E876" s="11"/>
      <c r="F876" s="10"/>
      <c r="G876" s="10"/>
      <c r="H876" s="10"/>
      <c r="I876" s="12"/>
      <c r="J876" s="12"/>
      <c r="K876" s="12"/>
    </row>
    <row r="877" spans="2:11" hidden="1" x14ac:dyDescent="0.25">
      <c r="B877" s="10"/>
      <c r="C877" s="10"/>
      <c r="D877" s="11"/>
      <c r="E877" s="11"/>
      <c r="F877" s="10"/>
      <c r="G877" s="10"/>
      <c r="H877" s="10"/>
      <c r="I877" s="12"/>
      <c r="J877" s="12"/>
      <c r="K877" s="12"/>
    </row>
    <row r="878" spans="2:11" hidden="1" x14ac:dyDescent="0.25">
      <c r="B878" s="10"/>
      <c r="C878" s="10"/>
      <c r="D878" s="11"/>
      <c r="E878" s="11"/>
      <c r="F878" s="10"/>
      <c r="G878" s="10"/>
      <c r="H878" s="10"/>
      <c r="I878" s="12"/>
      <c r="J878" s="12"/>
      <c r="K878" s="12"/>
    </row>
    <row r="879" spans="2:11" hidden="1" x14ac:dyDescent="0.25">
      <c r="B879" s="10"/>
      <c r="C879" s="10"/>
      <c r="D879" s="11"/>
      <c r="E879" s="11"/>
      <c r="F879" s="10"/>
      <c r="G879" s="10"/>
      <c r="H879" s="10"/>
      <c r="I879" s="12"/>
      <c r="J879" s="12"/>
      <c r="K879" s="12"/>
    </row>
    <row r="880" spans="2:11" hidden="1" x14ac:dyDescent="0.25">
      <c r="B880" s="10"/>
      <c r="C880" s="10"/>
      <c r="D880" s="11"/>
      <c r="E880" s="11"/>
      <c r="F880" s="10"/>
      <c r="G880" s="10"/>
      <c r="H880" s="10"/>
      <c r="I880" s="12"/>
      <c r="J880" s="12"/>
      <c r="K880" s="12"/>
    </row>
    <row r="881" spans="2:11" hidden="1" x14ac:dyDescent="0.25">
      <c r="B881" s="10"/>
      <c r="C881" s="10"/>
      <c r="D881" s="11"/>
      <c r="E881" s="11"/>
      <c r="F881" s="10"/>
      <c r="G881" s="10"/>
      <c r="H881" s="10"/>
      <c r="I881" s="12"/>
      <c r="J881" s="12"/>
      <c r="K881" s="12"/>
    </row>
    <row r="882" spans="2:11" hidden="1" x14ac:dyDescent="0.25">
      <c r="B882" s="10"/>
      <c r="C882" s="10"/>
      <c r="D882" s="11"/>
      <c r="E882" s="11"/>
      <c r="F882" s="10"/>
      <c r="G882" s="10"/>
      <c r="H882" s="10"/>
      <c r="I882" s="12"/>
      <c r="J882" s="12"/>
      <c r="K882" s="12"/>
    </row>
    <row r="883" spans="2:11" hidden="1" x14ac:dyDescent="0.25">
      <c r="B883" s="10"/>
      <c r="C883" s="10"/>
      <c r="D883" s="11"/>
      <c r="E883" s="11"/>
      <c r="F883" s="10"/>
      <c r="G883" s="10"/>
      <c r="H883" s="10"/>
      <c r="I883" s="12"/>
      <c r="J883" s="12"/>
      <c r="K883" s="12"/>
    </row>
    <row r="884" spans="2:11" hidden="1" x14ac:dyDescent="0.25">
      <c r="B884" s="10"/>
      <c r="C884" s="10"/>
      <c r="D884" s="11"/>
      <c r="E884" s="11"/>
      <c r="F884" s="10"/>
      <c r="G884" s="10"/>
      <c r="H884" s="10"/>
      <c r="I884" s="12"/>
      <c r="J884" s="12"/>
      <c r="K884" s="12"/>
    </row>
    <row r="885" spans="2:11" hidden="1" x14ac:dyDescent="0.25">
      <c r="B885" s="10"/>
      <c r="C885" s="10"/>
      <c r="D885" s="11"/>
      <c r="E885" s="11"/>
      <c r="F885" s="10"/>
      <c r="G885" s="10"/>
      <c r="H885" s="10"/>
      <c r="I885" s="12"/>
      <c r="J885" s="12"/>
      <c r="K885" s="12"/>
    </row>
    <row r="886" spans="2:11" hidden="1" x14ac:dyDescent="0.25">
      <c r="B886" s="10"/>
      <c r="C886" s="10"/>
      <c r="D886" s="11"/>
      <c r="E886" s="11"/>
      <c r="F886" s="10"/>
      <c r="G886" s="10"/>
      <c r="H886" s="10"/>
      <c r="I886" s="12"/>
      <c r="J886" s="12"/>
      <c r="K886" s="12"/>
    </row>
    <row r="887" spans="2:11" hidden="1" x14ac:dyDescent="0.25">
      <c r="B887" s="10"/>
      <c r="C887" s="10"/>
      <c r="D887" s="11"/>
      <c r="E887" s="11"/>
      <c r="F887" s="10"/>
      <c r="G887" s="10"/>
      <c r="H887" s="10"/>
      <c r="I887" s="12"/>
      <c r="J887" s="12"/>
      <c r="K887" s="12"/>
    </row>
    <row r="888" spans="2:11" hidden="1" x14ac:dyDescent="0.25">
      <c r="B888" s="10"/>
      <c r="C888" s="10"/>
      <c r="D888" s="11"/>
      <c r="E888" s="11"/>
      <c r="F888" s="10"/>
      <c r="G888" s="10"/>
      <c r="H888" s="10"/>
      <c r="I888" s="12"/>
      <c r="J888" s="12"/>
      <c r="K888" s="12"/>
    </row>
    <row r="889" spans="2:11" hidden="1" x14ac:dyDescent="0.25">
      <c r="B889" s="10"/>
    </row>
    <row r="890" spans="2:11" hidden="1" x14ac:dyDescent="0.25">
      <c r="B890" s="10"/>
    </row>
    <row r="891" spans="2:11" hidden="1" x14ac:dyDescent="0.25">
      <c r="B891" s="10"/>
    </row>
    <row r="892" spans="2:11" hidden="1" x14ac:dyDescent="0.25">
      <c r="B892" s="10"/>
    </row>
    <row r="893" spans="2:11" hidden="1" x14ac:dyDescent="0.25">
      <c r="B893" s="10"/>
    </row>
    <row r="894" spans="2:11" hidden="1" x14ac:dyDescent="0.25">
      <c r="B894" s="10"/>
    </row>
    <row r="895" spans="2:11" hidden="1" x14ac:dyDescent="0.25">
      <c r="B895" s="10"/>
    </row>
    <row r="896" spans="2:11" hidden="1" x14ac:dyDescent="0.25">
      <c r="B896" s="10"/>
    </row>
    <row r="897" spans="2:2" hidden="1" x14ac:dyDescent="0.25">
      <c r="B897" s="10"/>
    </row>
    <row r="898" spans="2:2" hidden="1" x14ac:dyDescent="0.25">
      <c r="B898" s="10"/>
    </row>
    <row r="899" spans="2:2" hidden="1" x14ac:dyDescent="0.25">
      <c r="B899" s="10"/>
    </row>
    <row r="900" spans="2:2" hidden="1" x14ac:dyDescent="0.25">
      <c r="B900" s="10"/>
    </row>
    <row r="901" spans="2:2" hidden="1" x14ac:dyDescent="0.25">
      <c r="B901" s="10"/>
    </row>
    <row r="902" spans="2:2" hidden="1" x14ac:dyDescent="0.25">
      <c r="B902" s="10"/>
    </row>
    <row r="903" spans="2:2" hidden="1" x14ac:dyDescent="0.25">
      <c r="B903" s="10"/>
    </row>
    <row r="904" spans="2:2" hidden="1" x14ac:dyDescent="0.25">
      <c r="B904" s="10"/>
    </row>
    <row r="905" spans="2:2" hidden="1" x14ac:dyDescent="0.25">
      <c r="B905" s="10"/>
    </row>
    <row r="906" spans="2:2" hidden="1" x14ac:dyDescent="0.25">
      <c r="B906" s="10"/>
    </row>
    <row r="907" spans="2:2" hidden="1" x14ac:dyDescent="0.25">
      <c r="B907" s="10"/>
    </row>
    <row r="908" spans="2:2" hidden="1" x14ac:dyDescent="0.25">
      <c r="B908" s="10"/>
    </row>
    <row r="909" spans="2:2" hidden="1" x14ac:dyDescent="0.25">
      <c r="B909" s="10"/>
    </row>
    <row r="910" spans="2:2" hidden="1" x14ac:dyDescent="0.25">
      <c r="B910" s="10"/>
    </row>
    <row r="911" spans="2:2" hidden="1" x14ac:dyDescent="0.25">
      <c r="B911" s="10"/>
    </row>
    <row r="912" spans="2:2" hidden="1" x14ac:dyDescent="0.25">
      <c r="B912" s="10"/>
    </row>
    <row r="913" spans="2:2" hidden="1" x14ac:dyDescent="0.25">
      <c r="B913" s="10"/>
    </row>
    <row r="914" spans="2:2" hidden="1" x14ac:dyDescent="0.25">
      <c r="B914" s="10"/>
    </row>
    <row r="915" spans="2:2" hidden="1" x14ac:dyDescent="0.25">
      <c r="B915" s="10"/>
    </row>
    <row r="916" spans="2:2" hidden="1" x14ac:dyDescent="0.25">
      <c r="B916" s="10"/>
    </row>
    <row r="917" spans="2:2" hidden="1" x14ac:dyDescent="0.25">
      <c r="B917" s="10"/>
    </row>
    <row r="918" spans="2:2" hidden="1" x14ac:dyDescent="0.25">
      <c r="B918" s="10"/>
    </row>
    <row r="919" spans="2:2" hidden="1" x14ac:dyDescent="0.25">
      <c r="B919" s="10"/>
    </row>
    <row r="920" spans="2:2" hidden="1" x14ac:dyDescent="0.25">
      <c r="B920" s="10"/>
    </row>
    <row r="921" spans="2:2" hidden="1" x14ac:dyDescent="0.25">
      <c r="B921" s="10"/>
    </row>
    <row r="922" spans="2:2" hidden="1" x14ac:dyDescent="0.25">
      <c r="B922" s="10"/>
    </row>
    <row r="923" spans="2:2" hidden="1" x14ac:dyDescent="0.25">
      <c r="B923" s="10"/>
    </row>
    <row r="924" spans="2:2" hidden="1" x14ac:dyDescent="0.25">
      <c r="B924" s="10"/>
    </row>
    <row r="925" spans="2:2" hidden="1" x14ac:dyDescent="0.25">
      <c r="B925" s="10"/>
    </row>
    <row r="926" spans="2:2" hidden="1" x14ac:dyDescent="0.25">
      <c r="B926" s="10"/>
    </row>
    <row r="927" spans="2:2" hidden="1" x14ac:dyDescent="0.25">
      <c r="B927" s="10"/>
    </row>
    <row r="928" spans="2:2" hidden="1" x14ac:dyDescent="0.25">
      <c r="B928" s="10"/>
    </row>
    <row r="929" spans="2:2" hidden="1" x14ac:dyDescent="0.25">
      <c r="B929" s="10"/>
    </row>
    <row r="930" spans="2:2" hidden="1" x14ac:dyDescent="0.25">
      <c r="B930" s="10"/>
    </row>
    <row r="931" spans="2:2" hidden="1" x14ac:dyDescent="0.25">
      <c r="B931" s="10"/>
    </row>
    <row r="932" spans="2:2" hidden="1" x14ac:dyDescent="0.25">
      <c r="B932" s="10"/>
    </row>
    <row r="933" spans="2:2" hidden="1" x14ac:dyDescent="0.25">
      <c r="B933" s="10"/>
    </row>
    <row r="934" spans="2:2" hidden="1" x14ac:dyDescent="0.25">
      <c r="B934" s="10"/>
    </row>
    <row r="935" spans="2:2" hidden="1" x14ac:dyDescent="0.25">
      <c r="B935" s="10"/>
    </row>
    <row r="936" spans="2:2" hidden="1" x14ac:dyDescent="0.25">
      <c r="B936" s="10"/>
    </row>
    <row r="937" spans="2:2" hidden="1" x14ac:dyDescent="0.25">
      <c r="B937" s="10"/>
    </row>
    <row r="938" spans="2:2" hidden="1" x14ac:dyDescent="0.25">
      <c r="B938" s="10"/>
    </row>
    <row r="939" spans="2:2" hidden="1" x14ac:dyDescent="0.25">
      <c r="B939" s="10"/>
    </row>
    <row r="940" spans="2:2" hidden="1" x14ac:dyDescent="0.25">
      <c r="B940" s="10"/>
    </row>
    <row r="941" spans="2:2" hidden="1" x14ac:dyDescent="0.25">
      <c r="B941" s="10"/>
    </row>
    <row r="942" spans="2:2" hidden="1" x14ac:dyDescent="0.25">
      <c r="B942" s="10"/>
    </row>
    <row r="943" spans="2:2" hidden="1" x14ac:dyDescent="0.25">
      <c r="B943" s="10"/>
    </row>
    <row r="944" spans="2:2" hidden="1" x14ac:dyDescent="0.25">
      <c r="B944" s="10"/>
    </row>
    <row r="945" spans="2:2" hidden="1" x14ac:dyDescent="0.25">
      <c r="B945" s="10"/>
    </row>
    <row r="946" spans="2:2" hidden="1" x14ac:dyDescent="0.25">
      <c r="B946" s="10"/>
    </row>
    <row r="947" spans="2:2" hidden="1" x14ac:dyDescent="0.25">
      <c r="B947" s="10"/>
    </row>
    <row r="948" spans="2:2" hidden="1" x14ac:dyDescent="0.25">
      <c r="B948" s="10"/>
    </row>
    <row r="949" spans="2:2" hidden="1" x14ac:dyDescent="0.25">
      <c r="B949" s="10"/>
    </row>
    <row r="950" spans="2:2" hidden="1" x14ac:dyDescent="0.25">
      <c r="B950" s="10"/>
    </row>
    <row r="951" spans="2:2" hidden="1" x14ac:dyDescent="0.25">
      <c r="B951" s="10"/>
    </row>
    <row r="952" spans="2:2" hidden="1" x14ac:dyDescent="0.25">
      <c r="B952" s="10"/>
    </row>
    <row r="953" spans="2:2" hidden="1" x14ac:dyDescent="0.25">
      <c r="B953" s="10"/>
    </row>
    <row r="954" spans="2:2" hidden="1" x14ac:dyDescent="0.25">
      <c r="B954" s="10"/>
    </row>
    <row r="955" spans="2:2" hidden="1" x14ac:dyDescent="0.25">
      <c r="B955" s="10"/>
    </row>
    <row r="956" spans="2:2" hidden="1" x14ac:dyDescent="0.25">
      <c r="B956" s="10"/>
    </row>
    <row r="957" spans="2:2" hidden="1" x14ac:dyDescent="0.25">
      <c r="B957" s="10"/>
    </row>
    <row r="958" spans="2:2" hidden="1" x14ac:dyDescent="0.25">
      <c r="B958" s="10"/>
    </row>
    <row r="959" spans="2:2" hidden="1" x14ac:dyDescent="0.25">
      <c r="B959" s="10"/>
    </row>
    <row r="960" spans="2:2" hidden="1" x14ac:dyDescent="0.25">
      <c r="B960" s="10"/>
    </row>
    <row r="961" spans="2:2" hidden="1" x14ac:dyDescent="0.25">
      <c r="B961" s="10"/>
    </row>
    <row r="962" spans="2:2" hidden="1" x14ac:dyDescent="0.25">
      <c r="B962" s="10"/>
    </row>
    <row r="963" spans="2:2" hidden="1" x14ac:dyDescent="0.25">
      <c r="B963" s="10"/>
    </row>
    <row r="964" spans="2:2" hidden="1" x14ac:dyDescent="0.25">
      <c r="B964" s="10"/>
    </row>
    <row r="965" spans="2:2" hidden="1" x14ac:dyDescent="0.25">
      <c r="B965" s="10"/>
    </row>
    <row r="966" spans="2:2" hidden="1" x14ac:dyDescent="0.25">
      <c r="B966" s="10"/>
    </row>
    <row r="967" spans="2:2" hidden="1" x14ac:dyDescent="0.25">
      <c r="B967" s="10"/>
    </row>
    <row r="968" spans="2:2" hidden="1" x14ac:dyDescent="0.25">
      <c r="B968" s="10"/>
    </row>
    <row r="969" spans="2:2" hidden="1" x14ac:dyDescent="0.25">
      <c r="B969" s="10"/>
    </row>
    <row r="970" spans="2:2" hidden="1" x14ac:dyDescent="0.25">
      <c r="B970" s="10"/>
    </row>
    <row r="971" spans="2:2" hidden="1" x14ac:dyDescent="0.25">
      <c r="B971" s="10"/>
    </row>
    <row r="972" spans="2:2" hidden="1" x14ac:dyDescent="0.25">
      <c r="B972" s="10"/>
    </row>
    <row r="973" spans="2:2" hidden="1" x14ac:dyDescent="0.25">
      <c r="B973" s="10"/>
    </row>
    <row r="974" spans="2:2" hidden="1" x14ac:dyDescent="0.25">
      <c r="B974" s="10"/>
    </row>
    <row r="975" spans="2:2" hidden="1" x14ac:dyDescent="0.25">
      <c r="B975" s="10"/>
    </row>
    <row r="976" spans="2:2" hidden="1" x14ac:dyDescent="0.25">
      <c r="B976" s="10"/>
    </row>
    <row r="977" spans="2:2" hidden="1" x14ac:dyDescent="0.25">
      <c r="B977" s="10"/>
    </row>
    <row r="978" spans="2:2" hidden="1" x14ac:dyDescent="0.25">
      <c r="B978" s="10"/>
    </row>
    <row r="979" spans="2:2" hidden="1" x14ac:dyDescent="0.25">
      <c r="B979" s="10"/>
    </row>
    <row r="980" spans="2:2" hidden="1" x14ac:dyDescent="0.25">
      <c r="B980" s="10"/>
    </row>
    <row r="981" spans="2:2" hidden="1" x14ac:dyDescent="0.25">
      <c r="B981" s="10"/>
    </row>
    <row r="982" spans="2:2" hidden="1" x14ac:dyDescent="0.25">
      <c r="B982" s="10"/>
    </row>
    <row r="983" spans="2:2" hidden="1" x14ac:dyDescent="0.25">
      <c r="B983" s="10"/>
    </row>
    <row r="984" spans="2:2" hidden="1" x14ac:dyDescent="0.25">
      <c r="B984" s="10"/>
    </row>
    <row r="985" spans="2:2" hidden="1" x14ac:dyDescent="0.25">
      <c r="B985" s="10"/>
    </row>
    <row r="986" spans="2:2" hidden="1" x14ac:dyDescent="0.25">
      <c r="B986" s="10"/>
    </row>
    <row r="987" spans="2:2" hidden="1" x14ac:dyDescent="0.25">
      <c r="B987" s="10"/>
    </row>
    <row r="988" spans="2:2" hidden="1" x14ac:dyDescent="0.25">
      <c r="B988" s="10"/>
    </row>
    <row r="989" spans="2:2" hidden="1" x14ac:dyDescent="0.25">
      <c r="B989" s="10"/>
    </row>
    <row r="990" spans="2:2" hidden="1" x14ac:dyDescent="0.25">
      <c r="B990" s="10"/>
    </row>
    <row r="991" spans="2:2" hidden="1" x14ac:dyDescent="0.25">
      <c r="B991" s="10"/>
    </row>
    <row r="992" spans="2:2" hidden="1" x14ac:dyDescent="0.25">
      <c r="B992" s="10"/>
    </row>
    <row r="993" spans="2:2" hidden="1" x14ac:dyDescent="0.25">
      <c r="B993" s="10"/>
    </row>
    <row r="994" spans="2:2" hidden="1" x14ac:dyDescent="0.25">
      <c r="B994" s="10"/>
    </row>
    <row r="995" spans="2:2" hidden="1" x14ac:dyDescent="0.25">
      <c r="B995" s="10"/>
    </row>
    <row r="996" spans="2:2" hidden="1" x14ac:dyDescent="0.25">
      <c r="B996" s="10"/>
    </row>
    <row r="997" spans="2:2" hidden="1" x14ac:dyDescent="0.25">
      <c r="B997" s="10"/>
    </row>
    <row r="998" spans="2:2" hidden="1" x14ac:dyDescent="0.25">
      <c r="B998" s="10"/>
    </row>
    <row r="999" spans="2:2" hidden="1" x14ac:dyDescent="0.25">
      <c r="B999" s="10"/>
    </row>
    <row r="1000" spans="2:2" hidden="1" x14ac:dyDescent="0.25">
      <c r="B1000" s="10"/>
    </row>
    <row r="1001" spans="2:2" hidden="1" x14ac:dyDescent="0.25">
      <c r="B1001" s="10"/>
    </row>
    <row r="1002" spans="2:2" hidden="1" x14ac:dyDescent="0.25">
      <c r="B1002" s="10"/>
    </row>
    <row r="1003" spans="2:2" hidden="1" x14ac:dyDescent="0.25">
      <c r="B1003" s="10"/>
    </row>
    <row r="1004" spans="2:2" hidden="1" x14ac:dyDescent="0.25">
      <c r="B1004" s="10"/>
    </row>
    <row r="1005" spans="2:2" hidden="1" x14ac:dyDescent="0.25">
      <c r="B1005" s="10"/>
    </row>
    <row r="1006" spans="2:2" hidden="1" x14ac:dyDescent="0.25">
      <c r="B1006" s="10"/>
    </row>
    <row r="1007" spans="2:2" hidden="1" x14ac:dyDescent="0.25">
      <c r="B1007" s="10"/>
    </row>
    <row r="1008" spans="2:2" hidden="1" x14ac:dyDescent="0.25">
      <c r="B1008" s="10"/>
    </row>
    <row r="1009" spans="2:2" hidden="1" x14ac:dyDescent="0.25">
      <c r="B1009" s="10"/>
    </row>
    <row r="1010" spans="2:2" hidden="1" x14ac:dyDescent="0.25">
      <c r="B1010" s="10"/>
    </row>
    <row r="1011" spans="2:2" hidden="1" x14ac:dyDescent="0.25">
      <c r="B1011" s="10"/>
    </row>
    <row r="1012" spans="2:2" hidden="1" x14ac:dyDescent="0.25">
      <c r="B1012" s="10"/>
    </row>
    <row r="1013" spans="2:2" hidden="1" x14ac:dyDescent="0.25">
      <c r="B1013" s="10"/>
    </row>
    <row r="1014" spans="2:2" hidden="1" x14ac:dyDescent="0.25">
      <c r="B1014" s="10"/>
    </row>
    <row r="1015" spans="2:2" hidden="1" x14ac:dyDescent="0.25">
      <c r="B1015" s="10"/>
    </row>
    <row r="1016" spans="2:2" hidden="1" x14ac:dyDescent="0.25">
      <c r="B1016" s="10"/>
    </row>
    <row r="1017" spans="2:2" hidden="1" x14ac:dyDescent="0.25">
      <c r="B1017" s="10"/>
    </row>
    <row r="1018" spans="2:2" hidden="1" x14ac:dyDescent="0.25">
      <c r="B1018" s="10"/>
    </row>
    <row r="1019" spans="2:2" hidden="1" x14ac:dyDescent="0.25">
      <c r="B1019" s="10"/>
    </row>
    <row r="1020" spans="2:2" hidden="1" x14ac:dyDescent="0.25">
      <c r="B1020" s="10"/>
    </row>
    <row r="1021" spans="2:2" hidden="1" x14ac:dyDescent="0.25">
      <c r="B1021" s="10"/>
    </row>
    <row r="1022" spans="2:2" hidden="1" x14ac:dyDescent="0.25">
      <c r="B1022" s="10"/>
    </row>
    <row r="1023" spans="2:2" hidden="1" x14ac:dyDescent="0.25">
      <c r="B1023" s="10"/>
    </row>
    <row r="1024" spans="2:2" hidden="1" x14ac:dyDescent="0.25">
      <c r="B1024" s="10"/>
    </row>
    <row r="1025" spans="2:2" hidden="1" x14ac:dyDescent="0.25">
      <c r="B1025" s="10"/>
    </row>
    <row r="1026" spans="2:2" hidden="1" x14ac:dyDescent="0.25">
      <c r="B1026" s="10"/>
    </row>
    <row r="1027" spans="2:2" hidden="1" x14ac:dyDescent="0.25">
      <c r="B1027" s="10"/>
    </row>
    <row r="1028" spans="2:2" hidden="1" x14ac:dyDescent="0.25">
      <c r="B1028" s="10"/>
    </row>
    <row r="1029" spans="2:2" hidden="1" x14ac:dyDescent="0.25">
      <c r="B1029" s="10"/>
    </row>
    <row r="1030" spans="2:2" hidden="1" x14ac:dyDescent="0.25">
      <c r="B1030" s="10"/>
    </row>
    <row r="1031" spans="2:2" hidden="1" x14ac:dyDescent="0.25">
      <c r="B1031" s="10"/>
    </row>
    <row r="1032" spans="2:2" hidden="1" x14ac:dyDescent="0.25">
      <c r="B1032" s="10"/>
    </row>
    <row r="1033" spans="2:2" hidden="1" x14ac:dyDescent="0.25">
      <c r="B1033" s="10"/>
    </row>
    <row r="1034" spans="2:2" hidden="1" x14ac:dyDescent="0.25">
      <c r="B1034" s="10"/>
    </row>
    <row r="1035" spans="2:2" hidden="1" x14ac:dyDescent="0.25">
      <c r="B1035" s="10"/>
    </row>
    <row r="1036" spans="2:2" hidden="1" x14ac:dyDescent="0.25">
      <c r="B1036" s="10"/>
    </row>
    <row r="1037" spans="2:2" hidden="1" x14ac:dyDescent="0.25">
      <c r="B1037" s="10"/>
    </row>
    <row r="1038" spans="2:2" hidden="1" x14ac:dyDescent="0.25">
      <c r="B1038" s="10"/>
    </row>
    <row r="1039" spans="2:2" hidden="1" x14ac:dyDescent="0.25">
      <c r="B1039" s="10"/>
    </row>
    <row r="1040" spans="2:2" hidden="1" x14ac:dyDescent="0.25">
      <c r="B1040" s="10"/>
    </row>
    <row r="1041" spans="2:2" hidden="1" x14ac:dyDescent="0.25">
      <c r="B1041" s="10"/>
    </row>
    <row r="1042" spans="2:2" hidden="1" x14ac:dyDescent="0.25">
      <c r="B1042" s="10"/>
    </row>
    <row r="1043" spans="2:2" hidden="1" x14ac:dyDescent="0.25">
      <c r="B1043" s="10"/>
    </row>
    <row r="1044" spans="2:2" hidden="1" x14ac:dyDescent="0.25">
      <c r="B1044" s="10"/>
    </row>
    <row r="1045" spans="2:2" hidden="1" x14ac:dyDescent="0.25">
      <c r="B1045" s="10"/>
    </row>
    <row r="1046" spans="2:2" hidden="1" x14ac:dyDescent="0.25">
      <c r="B1046" s="10"/>
    </row>
    <row r="1047" spans="2:2" hidden="1" x14ac:dyDescent="0.25">
      <c r="B1047" s="10"/>
    </row>
    <row r="1048" spans="2:2" hidden="1" x14ac:dyDescent="0.25">
      <c r="B1048" s="10"/>
    </row>
    <row r="1049" spans="2:2" hidden="1" x14ac:dyDescent="0.25">
      <c r="B1049" s="10"/>
    </row>
    <row r="1050" spans="2:2" hidden="1" x14ac:dyDescent="0.25">
      <c r="B1050" s="10"/>
    </row>
    <row r="1051" spans="2:2" hidden="1" x14ac:dyDescent="0.25">
      <c r="B1051" s="10"/>
    </row>
    <row r="1052" spans="2:2" hidden="1" x14ac:dyDescent="0.25">
      <c r="B1052" s="10"/>
    </row>
    <row r="1053" spans="2:2" hidden="1" x14ac:dyDescent="0.25">
      <c r="B1053" s="10"/>
    </row>
    <row r="1054" spans="2:2" hidden="1" x14ac:dyDescent="0.25">
      <c r="B1054" s="10"/>
    </row>
    <row r="1055" spans="2:2" hidden="1" x14ac:dyDescent="0.25">
      <c r="B1055" s="10"/>
    </row>
    <row r="1056" spans="2:2" hidden="1" x14ac:dyDescent="0.25">
      <c r="B1056" s="10"/>
    </row>
    <row r="1057" spans="2:2" hidden="1" x14ac:dyDescent="0.25">
      <c r="B1057" s="10"/>
    </row>
    <row r="1058" spans="2:2" hidden="1" x14ac:dyDescent="0.25">
      <c r="B1058" s="10"/>
    </row>
    <row r="1059" spans="2:2" hidden="1" x14ac:dyDescent="0.25">
      <c r="B1059" s="10"/>
    </row>
    <row r="1060" spans="2:2" hidden="1" x14ac:dyDescent="0.25">
      <c r="B1060" s="10"/>
    </row>
    <row r="1061" spans="2:2" hidden="1" x14ac:dyDescent="0.25">
      <c r="B1061" s="10"/>
    </row>
    <row r="1062" spans="2:2" hidden="1" x14ac:dyDescent="0.25">
      <c r="B1062" s="10"/>
    </row>
    <row r="1063" spans="2:2" hidden="1" x14ac:dyDescent="0.25">
      <c r="B1063" s="10"/>
    </row>
    <row r="1064" spans="2:2" hidden="1" x14ac:dyDescent="0.25">
      <c r="B1064" s="10"/>
    </row>
    <row r="1065" spans="2:2" hidden="1" x14ac:dyDescent="0.25">
      <c r="B1065" s="10"/>
    </row>
    <row r="1066" spans="2:2" hidden="1" x14ac:dyDescent="0.25">
      <c r="B1066" s="10"/>
    </row>
    <row r="1067" spans="2:2" hidden="1" x14ac:dyDescent="0.25">
      <c r="B1067" s="10"/>
    </row>
    <row r="1068" spans="2:2" hidden="1" x14ac:dyDescent="0.25">
      <c r="B1068" s="10"/>
    </row>
    <row r="1069" spans="2:2" hidden="1" x14ac:dyDescent="0.25">
      <c r="B1069" s="10"/>
    </row>
    <row r="1070" spans="2:2" hidden="1" x14ac:dyDescent="0.25">
      <c r="B1070" s="10"/>
    </row>
    <row r="1071" spans="2:2" hidden="1" x14ac:dyDescent="0.25">
      <c r="B1071" s="10"/>
    </row>
    <row r="1072" spans="2:2" hidden="1" x14ac:dyDescent="0.25">
      <c r="B1072" s="10"/>
    </row>
    <row r="1073" spans="2:2" hidden="1" x14ac:dyDescent="0.25">
      <c r="B1073" s="10"/>
    </row>
    <row r="1074" spans="2:2" hidden="1" x14ac:dyDescent="0.25">
      <c r="B1074" s="10"/>
    </row>
    <row r="1075" spans="2:2" hidden="1" x14ac:dyDescent="0.25">
      <c r="B1075" s="10"/>
    </row>
    <row r="1076" spans="2:2" hidden="1" x14ac:dyDescent="0.25">
      <c r="B1076" s="10"/>
    </row>
    <row r="1077" spans="2:2" hidden="1" x14ac:dyDescent="0.25">
      <c r="B1077" s="10"/>
    </row>
    <row r="1078" spans="2:2" hidden="1" x14ac:dyDescent="0.25">
      <c r="B1078" s="10"/>
    </row>
    <row r="1079" spans="2:2" hidden="1" x14ac:dyDescent="0.25">
      <c r="B1079" s="10"/>
    </row>
    <row r="1080" spans="2:2" hidden="1" x14ac:dyDescent="0.25">
      <c r="B1080" s="10"/>
    </row>
    <row r="1081" spans="2:2" hidden="1" x14ac:dyDescent="0.25">
      <c r="B1081" s="10"/>
    </row>
    <row r="1082" spans="2:2" hidden="1" x14ac:dyDescent="0.25">
      <c r="B1082" s="10"/>
    </row>
    <row r="1083" spans="2:2" hidden="1" x14ac:dyDescent="0.25">
      <c r="B1083" s="10"/>
    </row>
    <row r="1084" spans="2:2" hidden="1" x14ac:dyDescent="0.25">
      <c r="B1084" s="10"/>
    </row>
    <row r="1085" spans="2:2" hidden="1" x14ac:dyDescent="0.25">
      <c r="B1085" s="10"/>
    </row>
    <row r="1086" spans="2:2" hidden="1" x14ac:dyDescent="0.25">
      <c r="B1086" s="10"/>
    </row>
    <row r="1087" spans="2:2" hidden="1" x14ac:dyDescent="0.25">
      <c r="B1087" s="10"/>
    </row>
    <row r="1088" spans="2:2" hidden="1" x14ac:dyDescent="0.25">
      <c r="B1088" s="10"/>
    </row>
    <row r="1089" spans="2:2" hidden="1" x14ac:dyDescent="0.25">
      <c r="B1089" s="10"/>
    </row>
    <row r="1090" spans="2:2" hidden="1" x14ac:dyDescent="0.25">
      <c r="B1090" s="10"/>
    </row>
    <row r="1091" spans="2:2" hidden="1" x14ac:dyDescent="0.25">
      <c r="B1091" s="10"/>
    </row>
    <row r="1092" spans="2:2" hidden="1" x14ac:dyDescent="0.25">
      <c r="B1092" s="10"/>
    </row>
    <row r="1093" spans="2:2" hidden="1" x14ac:dyDescent="0.25">
      <c r="B1093" s="10"/>
    </row>
    <row r="1094" spans="2:2" hidden="1" x14ac:dyDescent="0.25">
      <c r="B1094" s="10"/>
    </row>
    <row r="1095" spans="2:2" hidden="1" x14ac:dyDescent="0.25">
      <c r="B1095" s="10"/>
    </row>
    <row r="1096" spans="2:2" hidden="1" x14ac:dyDescent="0.25">
      <c r="B1096" s="10"/>
    </row>
    <row r="1097" spans="2:2" hidden="1" x14ac:dyDescent="0.25">
      <c r="B1097" s="10"/>
    </row>
    <row r="1098" spans="2:2" hidden="1" x14ac:dyDescent="0.25">
      <c r="B1098" s="10"/>
    </row>
    <row r="1099" spans="2:2" hidden="1" x14ac:dyDescent="0.25">
      <c r="B1099" s="10"/>
    </row>
    <row r="1100" spans="2:2" hidden="1" x14ac:dyDescent="0.25">
      <c r="B1100" s="10"/>
    </row>
    <row r="1101" spans="2:2" hidden="1" x14ac:dyDescent="0.25">
      <c r="B1101" s="10"/>
    </row>
    <row r="1102" spans="2:2" hidden="1" x14ac:dyDescent="0.25">
      <c r="B1102" s="10"/>
    </row>
    <row r="1103" spans="2:2" hidden="1" x14ac:dyDescent="0.25">
      <c r="B1103" s="10"/>
    </row>
    <row r="1104" spans="2:2" hidden="1" x14ac:dyDescent="0.25">
      <c r="B1104" s="10"/>
    </row>
    <row r="1105" spans="2:2" hidden="1" x14ac:dyDescent="0.25">
      <c r="B1105" s="10"/>
    </row>
    <row r="1106" spans="2:2" hidden="1" x14ac:dyDescent="0.25">
      <c r="B1106" s="10"/>
    </row>
    <row r="1107" spans="2:2" hidden="1" x14ac:dyDescent="0.25">
      <c r="B1107" s="10"/>
    </row>
    <row r="1108" spans="2:2" hidden="1" x14ac:dyDescent="0.25">
      <c r="B1108" s="10"/>
    </row>
    <row r="1109" spans="2:2" hidden="1" x14ac:dyDescent="0.25">
      <c r="B1109" s="10"/>
    </row>
    <row r="1110" spans="2:2" hidden="1" x14ac:dyDescent="0.25">
      <c r="B1110" s="10"/>
    </row>
    <row r="1111" spans="2:2" hidden="1" x14ac:dyDescent="0.25">
      <c r="B1111" s="10"/>
    </row>
    <row r="1112" spans="2:2" hidden="1" x14ac:dyDescent="0.25">
      <c r="B1112" s="10"/>
    </row>
    <row r="1113" spans="2:2" hidden="1" x14ac:dyDescent="0.25">
      <c r="B1113" s="10"/>
    </row>
    <row r="1114" spans="2:2" hidden="1" x14ac:dyDescent="0.25">
      <c r="B1114" s="10"/>
    </row>
    <row r="1115" spans="2:2" hidden="1" x14ac:dyDescent="0.25">
      <c r="B1115" s="10"/>
    </row>
    <row r="1116" spans="2:2" hidden="1" x14ac:dyDescent="0.25">
      <c r="B1116" s="10"/>
    </row>
    <row r="1117" spans="2:2" hidden="1" x14ac:dyDescent="0.25">
      <c r="B1117" s="10"/>
    </row>
    <row r="1118" spans="2:2" hidden="1" x14ac:dyDescent="0.25">
      <c r="B1118" s="10"/>
    </row>
    <row r="1119" spans="2:2" hidden="1" x14ac:dyDescent="0.25">
      <c r="B1119" s="10"/>
    </row>
    <row r="1120" spans="2:2" hidden="1" x14ac:dyDescent="0.25">
      <c r="B1120" s="10"/>
    </row>
    <row r="1121" spans="2:2" hidden="1" x14ac:dyDescent="0.25">
      <c r="B1121" s="10"/>
    </row>
    <row r="1122" spans="2:2" hidden="1" x14ac:dyDescent="0.25">
      <c r="B1122" s="10"/>
    </row>
    <row r="1123" spans="2:2" hidden="1" x14ac:dyDescent="0.25">
      <c r="B1123" s="10"/>
    </row>
    <row r="1124" spans="2:2" hidden="1" x14ac:dyDescent="0.25">
      <c r="B1124" s="10"/>
    </row>
    <row r="1125" spans="2:2" hidden="1" x14ac:dyDescent="0.25">
      <c r="B1125" s="10"/>
    </row>
    <row r="1126" spans="2:2" hidden="1" x14ac:dyDescent="0.25">
      <c r="B1126" s="10"/>
    </row>
    <row r="1127" spans="2:2" hidden="1" x14ac:dyDescent="0.25">
      <c r="B1127" s="10"/>
    </row>
    <row r="1128" spans="2:2" hidden="1" x14ac:dyDescent="0.25">
      <c r="B1128" s="10"/>
    </row>
    <row r="1129" spans="2:2" hidden="1" x14ac:dyDescent="0.25">
      <c r="B1129" s="10"/>
    </row>
    <row r="1130" spans="2:2" hidden="1" x14ac:dyDescent="0.25">
      <c r="B1130" s="10"/>
    </row>
    <row r="1131" spans="2:2" hidden="1" x14ac:dyDescent="0.25">
      <c r="B1131" s="10"/>
    </row>
    <row r="1132" spans="2:2" hidden="1" x14ac:dyDescent="0.25">
      <c r="B1132" s="10"/>
    </row>
    <row r="1133" spans="2:2" hidden="1" x14ac:dyDescent="0.25">
      <c r="B1133" s="10"/>
    </row>
    <row r="1134" spans="2:2" hidden="1" x14ac:dyDescent="0.25">
      <c r="B1134" s="10"/>
    </row>
    <row r="1135" spans="2:2" hidden="1" x14ac:dyDescent="0.25">
      <c r="B1135" s="10"/>
    </row>
    <row r="1136" spans="2:2" hidden="1" x14ac:dyDescent="0.25">
      <c r="B1136" s="10"/>
    </row>
    <row r="1137" spans="2:2" hidden="1" x14ac:dyDescent="0.25">
      <c r="B1137" s="10"/>
    </row>
    <row r="1138" spans="2:2" hidden="1" x14ac:dyDescent="0.25">
      <c r="B1138" s="10"/>
    </row>
    <row r="1139" spans="2:2" hidden="1" x14ac:dyDescent="0.25">
      <c r="B1139" s="10"/>
    </row>
    <row r="1140" spans="2:2" hidden="1" x14ac:dyDescent="0.25">
      <c r="B1140" s="10"/>
    </row>
    <row r="1141" spans="2:2" hidden="1" x14ac:dyDescent="0.25">
      <c r="B1141" s="10"/>
    </row>
    <row r="1142" spans="2:2" hidden="1" x14ac:dyDescent="0.25">
      <c r="B1142" s="10"/>
    </row>
    <row r="1143" spans="2:2" hidden="1" x14ac:dyDescent="0.25">
      <c r="B1143" s="10"/>
    </row>
    <row r="1144" spans="2:2" hidden="1" x14ac:dyDescent="0.25">
      <c r="B1144" s="10"/>
    </row>
    <row r="1145" spans="2:2" hidden="1" x14ac:dyDescent="0.25">
      <c r="B1145" s="10"/>
    </row>
    <row r="1146" spans="2:2" hidden="1" x14ac:dyDescent="0.25">
      <c r="B1146" s="10"/>
    </row>
    <row r="1147" spans="2:2" hidden="1" x14ac:dyDescent="0.25">
      <c r="B1147" s="10"/>
    </row>
    <row r="1148" spans="2:2" hidden="1" x14ac:dyDescent="0.25">
      <c r="B1148" s="10"/>
    </row>
    <row r="1149" spans="2:2" hidden="1" x14ac:dyDescent="0.25">
      <c r="B1149" s="10"/>
    </row>
    <row r="1150" spans="2:2" hidden="1" x14ac:dyDescent="0.25">
      <c r="B1150" s="10"/>
    </row>
    <row r="1151" spans="2:2" hidden="1" x14ac:dyDescent="0.25">
      <c r="B1151" s="10"/>
    </row>
    <row r="1152" spans="2:2" hidden="1" x14ac:dyDescent="0.25">
      <c r="B1152" s="10"/>
    </row>
    <row r="1153" spans="2:2" hidden="1" x14ac:dyDescent="0.25">
      <c r="B1153" s="10"/>
    </row>
    <row r="1154" spans="2:2" hidden="1" x14ac:dyDescent="0.25">
      <c r="B1154" s="10"/>
    </row>
    <row r="1155" spans="2:2" hidden="1" x14ac:dyDescent="0.25">
      <c r="B1155" s="10"/>
    </row>
    <row r="1156" spans="2:2" hidden="1" x14ac:dyDescent="0.25">
      <c r="B1156" s="10"/>
    </row>
    <row r="1157" spans="2:2" hidden="1" x14ac:dyDescent="0.25">
      <c r="B1157" s="10"/>
    </row>
    <row r="1158" spans="2:2" hidden="1" x14ac:dyDescent="0.25">
      <c r="B1158" s="10"/>
    </row>
    <row r="1159" spans="2:2" hidden="1" x14ac:dyDescent="0.25">
      <c r="B1159" s="10"/>
    </row>
    <row r="1160" spans="2:2" hidden="1" x14ac:dyDescent="0.25">
      <c r="B1160" s="10"/>
    </row>
    <row r="1161" spans="2:2" hidden="1" x14ac:dyDescent="0.25">
      <c r="B1161" s="10"/>
    </row>
    <row r="1162" spans="2:2" hidden="1" x14ac:dyDescent="0.25">
      <c r="B1162" s="10"/>
    </row>
    <row r="1163" spans="2:2" hidden="1" x14ac:dyDescent="0.25">
      <c r="B1163" s="10"/>
    </row>
    <row r="1164" spans="2:2" hidden="1" x14ac:dyDescent="0.25">
      <c r="B1164" s="10"/>
    </row>
    <row r="1165" spans="2:2" hidden="1" x14ac:dyDescent="0.25">
      <c r="B1165" s="10"/>
    </row>
    <row r="1166" spans="2:2" hidden="1" x14ac:dyDescent="0.25">
      <c r="B1166" s="10"/>
    </row>
    <row r="1167" spans="2:2" hidden="1" x14ac:dyDescent="0.25">
      <c r="B1167" s="10"/>
    </row>
    <row r="1168" spans="2:2" hidden="1" x14ac:dyDescent="0.25">
      <c r="B1168" s="10"/>
    </row>
    <row r="1169" spans="2:2" hidden="1" x14ac:dyDescent="0.25">
      <c r="B1169" s="10"/>
    </row>
    <row r="1170" spans="2:2" hidden="1" x14ac:dyDescent="0.25">
      <c r="B1170" s="10"/>
    </row>
    <row r="1171" spans="2:2" hidden="1" x14ac:dyDescent="0.25">
      <c r="B1171" s="10"/>
    </row>
    <row r="1172" spans="2:2" hidden="1" x14ac:dyDescent="0.25">
      <c r="B1172" s="10"/>
    </row>
    <row r="1173" spans="2:2" hidden="1" x14ac:dyDescent="0.25">
      <c r="B1173" s="10"/>
    </row>
    <row r="1174" spans="2:2" hidden="1" x14ac:dyDescent="0.25">
      <c r="B1174" s="10"/>
    </row>
    <row r="1175" spans="2:2" hidden="1" x14ac:dyDescent="0.25">
      <c r="B1175" s="10"/>
    </row>
    <row r="1176" spans="2:2" hidden="1" x14ac:dyDescent="0.25">
      <c r="B1176" s="10"/>
    </row>
    <row r="1177" spans="2:2" hidden="1" x14ac:dyDescent="0.25">
      <c r="B1177" s="10"/>
    </row>
    <row r="1178" spans="2:2" hidden="1" x14ac:dyDescent="0.25">
      <c r="B1178" s="10"/>
    </row>
    <row r="1179" spans="2:2" hidden="1" x14ac:dyDescent="0.25">
      <c r="B1179" s="10"/>
    </row>
    <row r="1180" spans="2:2" hidden="1" x14ac:dyDescent="0.25">
      <c r="B1180" s="10"/>
    </row>
    <row r="1181" spans="2:2" hidden="1" x14ac:dyDescent="0.25">
      <c r="B1181" s="10"/>
    </row>
    <row r="1182" spans="2:2" hidden="1" x14ac:dyDescent="0.25">
      <c r="B1182" s="10"/>
    </row>
    <row r="1183" spans="2:2" hidden="1" x14ac:dyDescent="0.25">
      <c r="B1183" s="10"/>
    </row>
    <row r="1184" spans="2:2" hidden="1" x14ac:dyDescent="0.25">
      <c r="B1184" s="10"/>
    </row>
    <row r="1185" spans="2:2" hidden="1" x14ac:dyDescent="0.25">
      <c r="B1185" s="10"/>
    </row>
    <row r="1186" spans="2:2" hidden="1" x14ac:dyDescent="0.25">
      <c r="B1186" s="10"/>
    </row>
    <row r="1187" spans="2:2" hidden="1" x14ac:dyDescent="0.25">
      <c r="B1187" s="10"/>
    </row>
    <row r="1188" spans="2:2" hidden="1" x14ac:dyDescent="0.25">
      <c r="B1188" s="10"/>
    </row>
    <row r="1189" spans="2:2" hidden="1" x14ac:dyDescent="0.25">
      <c r="B1189" s="10"/>
    </row>
    <row r="1190" spans="2:2" hidden="1" x14ac:dyDescent="0.25">
      <c r="B1190" s="10"/>
    </row>
    <row r="1191" spans="2:2" hidden="1" x14ac:dyDescent="0.25">
      <c r="B1191" s="10"/>
    </row>
    <row r="1192" spans="2:2" hidden="1" x14ac:dyDescent="0.25">
      <c r="B1192" s="10"/>
    </row>
    <row r="1193" spans="2:2" hidden="1" x14ac:dyDescent="0.25">
      <c r="B1193" s="10"/>
    </row>
    <row r="1194" spans="2:2" hidden="1" x14ac:dyDescent="0.25">
      <c r="B1194" s="10"/>
    </row>
    <row r="1195" spans="2:2" hidden="1" x14ac:dyDescent="0.25">
      <c r="B1195" s="10"/>
    </row>
    <row r="1196" spans="2:2" hidden="1" x14ac:dyDescent="0.25">
      <c r="B1196" s="10"/>
    </row>
    <row r="1197" spans="2:2" hidden="1" x14ac:dyDescent="0.25">
      <c r="B1197" s="10"/>
    </row>
    <row r="1198" spans="2:2" hidden="1" x14ac:dyDescent="0.25">
      <c r="B1198" s="10"/>
    </row>
    <row r="1199" spans="2:2" hidden="1" x14ac:dyDescent="0.25">
      <c r="B1199" s="10"/>
    </row>
    <row r="1200" spans="2:2" hidden="1" x14ac:dyDescent="0.25">
      <c r="B1200" s="10"/>
    </row>
    <row r="1201" spans="2:2" hidden="1" x14ac:dyDescent="0.25">
      <c r="B1201" s="10"/>
    </row>
    <row r="1202" spans="2:2" hidden="1" x14ac:dyDescent="0.25">
      <c r="B1202" s="10"/>
    </row>
    <row r="1203" spans="2:2" hidden="1" x14ac:dyDescent="0.25">
      <c r="B1203" s="10"/>
    </row>
    <row r="1204" spans="2:2" hidden="1" x14ac:dyDescent="0.25">
      <c r="B1204" s="10"/>
    </row>
    <row r="1205" spans="2:2" hidden="1" x14ac:dyDescent="0.25">
      <c r="B1205" s="10"/>
    </row>
    <row r="1206" spans="2:2" hidden="1" x14ac:dyDescent="0.25">
      <c r="B1206" s="10"/>
    </row>
    <row r="1207" spans="2:2" hidden="1" x14ac:dyDescent="0.25">
      <c r="B1207" s="10"/>
    </row>
    <row r="1208" spans="2:2" hidden="1" x14ac:dyDescent="0.25">
      <c r="B1208" s="10"/>
    </row>
    <row r="1209" spans="2:2" hidden="1" x14ac:dyDescent="0.25">
      <c r="B1209" s="10"/>
    </row>
    <row r="1210" spans="2:2" hidden="1" x14ac:dyDescent="0.25">
      <c r="B1210" s="10"/>
    </row>
    <row r="1211" spans="2:2" hidden="1" x14ac:dyDescent="0.25">
      <c r="B1211" s="10"/>
    </row>
    <row r="1212" spans="2:2" hidden="1" x14ac:dyDescent="0.25">
      <c r="B1212" s="10"/>
    </row>
    <row r="1213" spans="2:2" hidden="1" x14ac:dyDescent="0.25">
      <c r="B1213" s="10"/>
    </row>
    <row r="1214" spans="2:2" hidden="1" x14ac:dyDescent="0.25">
      <c r="B1214" s="10"/>
    </row>
    <row r="1215" spans="2:2" hidden="1" x14ac:dyDescent="0.25">
      <c r="B1215" s="10"/>
    </row>
    <row r="1216" spans="2:2" hidden="1" x14ac:dyDescent="0.25">
      <c r="B1216" s="10"/>
    </row>
    <row r="1217" spans="2:2" hidden="1" x14ac:dyDescent="0.25">
      <c r="B1217" s="10"/>
    </row>
    <row r="1218" spans="2:2" hidden="1" x14ac:dyDescent="0.25">
      <c r="B1218" s="10"/>
    </row>
    <row r="1219" spans="2:2" hidden="1" x14ac:dyDescent="0.25">
      <c r="B1219" s="10"/>
    </row>
    <row r="1220" spans="2:2" hidden="1" x14ac:dyDescent="0.25">
      <c r="B1220" s="10"/>
    </row>
    <row r="1221" spans="2:2" hidden="1" x14ac:dyDescent="0.25">
      <c r="B1221" s="10"/>
    </row>
    <row r="1222" spans="2:2" hidden="1" x14ac:dyDescent="0.25">
      <c r="B1222" s="10"/>
    </row>
    <row r="1223" spans="2:2" hidden="1" x14ac:dyDescent="0.25">
      <c r="B1223" s="10"/>
    </row>
    <row r="1224" spans="2:2" hidden="1" x14ac:dyDescent="0.25">
      <c r="B1224" s="10"/>
    </row>
    <row r="1225" spans="2:2" hidden="1" x14ac:dyDescent="0.25">
      <c r="B1225" s="10"/>
    </row>
    <row r="1226" spans="2:2" hidden="1" x14ac:dyDescent="0.25">
      <c r="B1226" s="10"/>
    </row>
    <row r="1227" spans="2:2" hidden="1" x14ac:dyDescent="0.25">
      <c r="B1227" s="10"/>
    </row>
    <row r="1228" spans="2:2" hidden="1" x14ac:dyDescent="0.25">
      <c r="B1228" s="10"/>
    </row>
    <row r="1229" spans="2:2" hidden="1" x14ac:dyDescent="0.25">
      <c r="B1229" s="10"/>
    </row>
    <row r="1230" spans="2:2" hidden="1" x14ac:dyDescent="0.25">
      <c r="B1230" s="10"/>
    </row>
    <row r="1231" spans="2:2" hidden="1" x14ac:dyDescent="0.25">
      <c r="B1231" s="10"/>
    </row>
    <row r="1232" spans="2:2" hidden="1" x14ac:dyDescent="0.25">
      <c r="B1232" s="10"/>
    </row>
    <row r="1233" spans="2:2" hidden="1" x14ac:dyDescent="0.25">
      <c r="B1233" s="10"/>
    </row>
    <row r="1234" spans="2:2" hidden="1" x14ac:dyDescent="0.25">
      <c r="B1234" s="10"/>
    </row>
    <row r="1235" spans="2:2" hidden="1" x14ac:dyDescent="0.25">
      <c r="B1235" s="10"/>
    </row>
    <row r="1236" spans="2:2" hidden="1" x14ac:dyDescent="0.25">
      <c r="B1236" s="10"/>
    </row>
    <row r="1237" spans="2:2" hidden="1" x14ac:dyDescent="0.25">
      <c r="B1237" s="10"/>
    </row>
    <row r="1238" spans="2:2" hidden="1" x14ac:dyDescent="0.25">
      <c r="B1238" s="10"/>
    </row>
    <row r="1239" spans="2:2" hidden="1" x14ac:dyDescent="0.25">
      <c r="B1239" s="10"/>
    </row>
    <row r="1240" spans="2:2" hidden="1" x14ac:dyDescent="0.25">
      <c r="B1240" s="10"/>
    </row>
    <row r="1241" spans="2:2" hidden="1" x14ac:dyDescent="0.25">
      <c r="B1241" s="10"/>
    </row>
    <row r="1242" spans="2:2" hidden="1" x14ac:dyDescent="0.25">
      <c r="B1242" s="10"/>
    </row>
    <row r="1243" spans="2:2" hidden="1" x14ac:dyDescent="0.25">
      <c r="B1243" s="10"/>
    </row>
    <row r="1244" spans="2:2" hidden="1" x14ac:dyDescent="0.25">
      <c r="B1244" s="10"/>
    </row>
    <row r="1245" spans="2:2" hidden="1" x14ac:dyDescent="0.25">
      <c r="B1245" s="10"/>
    </row>
    <row r="1246" spans="2:2" hidden="1" x14ac:dyDescent="0.25">
      <c r="B1246" s="10"/>
    </row>
    <row r="1247" spans="2:2" hidden="1" x14ac:dyDescent="0.25">
      <c r="B1247" s="10"/>
    </row>
    <row r="1248" spans="2:2" hidden="1" x14ac:dyDescent="0.25">
      <c r="B1248" s="10"/>
    </row>
    <row r="1249" spans="2:2" hidden="1" x14ac:dyDescent="0.25">
      <c r="B1249" s="10"/>
    </row>
    <row r="1250" spans="2:2" hidden="1" x14ac:dyDescent="0.25">
      <c r="B1250" s="10"/>
    </row>
    <row r="1251" spans="2:2" hidden="1" x14ac:dyDescent="0.25">
      <c r="B1251" s="10"/>
    </row>
    <row r="1252" spans="2:2" hidden="1" x14ac:dyDescent="0.25">
      <c r="B1252" s="10"/>
    </row>
    <row r="1253" spans="2:2" hidden="1" x14ac:dyDescent="0.25">
      <c r="B1253" s="10"/>
    </row>
    <row r="1254" spans="2:2" hidden="1" x14ac:dyDescent="0.25">
      <c r="B1254" s="10"/>
    </row>
    <row r="1255" spans="2:2" hidden="1" x14ac:dyDescent="0.25">
      <c r="B1255" s="10"/>
    </row>
    <row r="1256" spans="2:2" hidden="1" x14ac:dyDescent="0.25">
      <c r="B1256" s="10"/>
    </row>
    <row r="1257" spans="2:2" hidden="1" x14ac:dyDescent="0.25">
      <c r="B1257" s="10"/>
    </row>
    <row r="1258" spans="2:2" hidden="1" x14ac:dyDescent="0.25">
      <c r="B1258" s="10"/>
    </row>
    <row r="1259" spans="2:2" hidden="1" x14ac:dyDescent="0.25">
      <c r="B1259" s="10"/>
    </row>
    <row r="1260" spans="2:2" hidden="1" x14ac:dyDescent="0.25">
      <c r="B1260" s="10"/>
    </row>
    <row r="1261" spans="2:2" hidden="1" x14ac:dyDescent="0.25">
      <c r="B1261" s="10"/>
    </row>
    <row r="1262" spans="2:2" hidden="1" x14ac:dyDescent="0.25">
      <c r="B1262" s="10"/>
    </row>
    <row r="1263" spans="2:2" hidden="1" x14ac:dyDescent="0.25">
      <c r="B1263" s="10"/>
    </row>
    <row r="1264" spans="2:2" hidden="1" x14ac:dyDescent="0.25">
      <c r="B1264" s="10"/>
    </row>
    <row r="1265" spans="2:2" hidden="1" x14ac:dyDescent="0.25">
      <c r="B1265" s="10"/>
    </row>
    <row r="1266" spans="2:2" hidden="1" x14ac:dyDescent="0.25">
      <c r="B1266" s="10"/>
    </row>
    <row r="1267" spans="2:2" hidden="1" x14ac:dyDescent="0.25">
      <c r="B1267" s="10"/>
    </row>
    <row r="1268" spans="2:2" hidden="1" x14ac:dyDescent="0.25">
      <c r="B1268" s="10"/>
    </row>
    <row r="1269" spans="2:2" hidden="1" x14ac:dyDescent="0.25">
      <c r="B1269" s="10"/>
    </row>
    <row r="1270" spans="2:2" hidden="1" x14ac:dyDescent="0.25">
      <c r="B1270" s="10"/>
    </row>
    <row r="1271" spans="2:2" hidden="1" x14ac:dyDescent="0.25">
      <c r="B1271" s="10"/>
    </row>
    <row r="1272" spans="2:2" hidden="1" x14ac:dyDescent="0.25">
      <c r="B1272" s="10"/>
    </row>
    <row r="1273" spans="2:2" hidden="1" x14ac:dyDescent="0.25">
      <c r="B1273" s="10"/>
    </row>
    <row r="1274" spans="2:2" hidden="1" x14ac:dyDescent="0.25">
      <c r="B1274" s="10"/>
    </row>
    <row r="1275" spans="2:2" hidden="1" x14ac:dyDescent="0.25">
      <c r="B1275" s="10"/>
    </row>
    <row r="1276" spans="2:2" hidden="1" x14ac:dyDescent="0.25">
      <c r="B1276" s="10"/>
    </row>
    <row r="1277" spans="2:2" hidden="1" x14ac:dyDescent="0.25">
      <c r="B1277" s="10"/>
    </row>
    <row r="1278" spans="2:2" hidden="1" x14ac:dyDescent="0.25">
      <c r="B1278" s="10"/>
    </row>
    <row r="1279" spans="2:2" hidden="1" x14ac:dyDescent="0.25">
      <c r="B1279" s="10"/>
    </row>
    <row r="1280" spans="2:2" hidden="1" x14ac:dyDescent="0.25">
      <c r="B1280" s="10"/>
    </row>
    <row r="1281" spans="2:2" hidden="1" x14ac:dyDescent="0.25">
      <c r="B1281" s="10"/>
    </row>
    <row r="1282" spans="2:2" hidden="1" x14ac:dyDescent="0.25">
      <c r="B1282" s="10"/>
    </row>
    <row r="1283" spans="2:2" hidden="1" x14ac:dyDescent="0.25">
      <c r="B1283" s="10"/>
    </row>
    <row r="1284" spans="2:2" hidden="1" x14ac:dyDescent="0.25">
      <c r="B1284" s="10"/>
    </row>
    <row r="1285" spans="2:2" hidden="1" x14ac:dyDescent="0.25">
      <c r="B1285" s="10"/>
    </row>
    <row r="1286" spans="2:2" hidden="1" x14ac:dyDescent="0.25">
      <c r="B1286" s="10"/>
    </row>
    <row r="1287" spans="2:2" hidden="1" x14ac:dyDescent="0.25">
      <c r="B1287" s="10"/>
    </row>
    <row r="1288" spans="2:2" hidden="1" x14ac:dyDescent="0.25">
      <c r="B1288" s="10"/>
    </row>
    <row r="1289" spans="2:2" hidden="1" x14ac:dyDescent="0.25">
      <c r="B1289" s="10"/>
    </row>
    <row r="1290" spans="2:2" hidden="1" x14ac:dyDescent="0.25">
      <c r="B1290" s="10"/>
    </row>
    <row r="1291" spans="2:2" hidden="1" x14ac:dyDescent="0.25">
      <c r="B1291" s="10"/>
    </row>
    <row r="1292" spans="2:2" hidden="1" x14ac:dyDescent="0.25">
      <c r="B1292" s="10"/>
    </row>
    <row r="1293" spans="2:2" hidden="1" x14ac:dyDescent="0.25">
      <c r="B1293" s="10"/>
    </row>
    <row r="1294" spans="2:2" hidden="1" x14ac:dyDescent="0.25">
      <c r="B1294" s="10"/>
    </row>
    <row r="1295" spans="2:2" hidden="1" x14ac:dyDescent="0.25">
      <c r="B1295" s="10"/>
    </row>
    <row r="1296" spans="2:2" hidden="1" x14ac:dyDescent="0.25">
      <c r="B1296" s="10"/>
    </row>
    <row r="1297" spans="2:2" hidden="1" x14ac:dyDescent="0.25">
      <c r="B1297" s="10"/>
    </row>
    <row r="1298" spans="2:2" hidden="1" x14ac:dyDescent="0.25">
      <c r="B1298" s="10"/>
    </row>
    <row r="1299" spans="2:2" hidden="1" x14ac:dyDescent="0.25">
      <c r="B1299" s="10"/>
    </row>
    <row r="1300" spans="2:2" hidden="1" x14ac:dyDescent="0.25">
      <c r="B1300" s="10"/>
    </row>
    <row r="1301" spans="2:2" hidden="1" x14ac:dyDescent="0.25">
      <c r="B1301" s="10"/>
    </row>
    <row r="1302" spans="2:2" hidden="1" x14ac:dyDescent="0.25">
      <c r="B1302" s="10"/>
    </row>
    <row r="1303" spans="2:2" hidden="1" x14ac:dyDescent="0.25">
      <c r="B1303" s="10"/>
    </row>
    <row r="1304" spans="2:2" hidden="1" x14ac:dyDescent="0.25">
      <c r="B1304" s="10"/>
    </row>
    <row r="1305" spans="2:2" hidden="1" x14ac:dyDescent="0.25">
      <c r="B1305" s="10"/>
    </row>
    <row r="1306" spans="2:2" hidden="1" x14ac:dyDescent="0.25">
      <c r="B1306" s="10"/>
    </row>
    <row r="1307" spans="2:2" hidden="1" x14ac:dyDescent="0.25">
      <c r="B1307" s="10"/>
    </row>
    <row r="1308" spans="2:2" hidden="1" x14ac:dyDescent="0.25">
      <c r="B1308" s="10"/>
    </row>
    <row r="1309" spans="2:2" hidden="1" x14ac:dyDescent="0.25">
      <c r="B1309" s="10"/>
    </row>
    <row r="1310" spans="2:2" hidden="1" x14ac:dyDescent="0.25">
      <c r="B1310" s="10"/>
    </row>
    <row r="1311" spans="2:2" hidden="1" x14ac:dyDescent="0.25">
      <c r="B1311" s="10"/>
    </row>
    <row r="1312" spans="2:2" hidden="1" x14ac:dyDescent="0.25">
      <c r="B1312" s="10"/>
    </row>
    <row r="1313" spans="2:2" hidden="1" x14ac:dyDescent="0.25">
      <c r="B1313" s="10"/>
    </row>
    <row r="1314" spans="2:2" hidden="1" x14ac:dyDescent="0.25">
      <c r="B1314" s="10"/>
    </row>
    <row r="1315" spans="2:2" hidden="1" x14ac:dyDescent="0.25">
      <c r="B1315" s="10"/>
    </row>
    <row r="1316" spans="2:2" hidden="1" x14ac:dyDescent="0.25">
      <c r="B1316" s="10"/>
    </row>
    <row r="1317" spans="2:2" hidden="1" x14ac:dyDescent="0.25">
      <c r="B1317" s="10"/>
    </row>
    <row r="1318" spans="2:2" hidden="1" x14ac:dyDescent="0.25">
      <c r="B1318" s="10"/>
    </row>
    <row r="1319" spans="2:2" hidden="1" x14ac:dyDescent="0.25">
      <c r="B1319" s="10"/>
    </row>
    <row r="1320" spans="2:2" hidden="1" x14ac:dyDescent="0.25">
      <c r="B1320" s="10"/>
    </row>
    <row r="1321" spans="2:2" hidden="1" x14ac:dyDescent="0.25">
      <c r="B1321" s="10"/>
    </row>
    <row r="1322" spans="2:2" hidden="1" x14ac:dyDescent="0.25">
      <c r="B1322" s="10"/>
    </row>
    <row r="1323" spans="2:2" hidden="1" x14ac:dyDescent="0.25">
      <c r="B1323" s="10"/>
    </row>
    <row r="1324" spans="2:2" hidden="1" x14ac:dyDescent="0.25">
      <c r="B1324" s="10"/>
    </row>
    <row r="1325" spans="2:2" hidden="1" x14ac:dyDescent="0.25">
      <c r="B1325" s="10"/>
    </row>
    <row r="1326" spans="2:2" hidden="1" x14ac:dyDescent="0.25">
      <c r="B1326" s="10"/>
    </row>
    <row r="1327" spans="2:2" hidden="1" x14ac:dyDescent="0.25">
      <c r="B1327" s="10"/>
    </row>
    <row r="1328" spans="2:2" hidden="1" x14ac:dyDescent="0.25">
      <c r="B1328" s="10"/>
    </row>
    <row r="1329" spans="2:2" hidden="1" x14ac:dyDescent="0.25">
      <c r="B1329" s="10"/>
    </row>
    <row r="1330" spans="2:2" hidden="1" x14ac:dyDescent="0.25">
      <c r="B1330" s="10"/>
    </row>
    <row r="1331" spans="2:2" hidden="1" x14ac:dyDescent="0.25">
      <c r="B1331" s="10"/>
    </row>
    <row r="1332" spans="2:2" hidden="1" x14ac:dyDescent="0.25">
      <c r="B1332" s="10"/>
    </row>
    <row r="1333" spans="2:2" hidden="1" x14ac:dyDescent="0.25">
      <c r="B1333" s="10"/>
    </row>
    <row r="1334" spans="2:2" hidden="1" x14ac:dyDescent="0.25">
      <c r="B1334" s="10"/>
    </row>
    <row r="1335" spans="2:2" hidden="1" x14ac:dyDescent="0.25">
      <c r="B1335" s="10"/>
    </row>
    <row r="1336" spans="2:2" hidden="1" x14ac:dyDescent="0.25">
      <c r="B1336" s="10"/>
    </row>
    <row r="1337" spans="2:2" hidden="1" x14ac:dyDescent="0.25">
      <c r="B1337" s="10"/>
    </row>
    <row r="1338" spans="2:2" hidden="1" x14ac:dyDescent="0.25">
      <c r="B1338" s="10"/>
    </row>
    <row r="1339" spans="2:2" hidden="1" x14ac:dyDescent="0.25">
      <c r="B1339" s="10"/>
    </row>
    <row r="1340" spans="2:2" hidden="1" x14ac:dyDescent="0.25">
      <c r="B1340" s="10"/>
    </row>
    <row r="1341" spans="2:2" hidden="1" x14ac:dyDescent="0.25">
      <c r="B1341" s="10"/>
    </row>
    <row r="1342" spans="2:2" hidden="1" x14ac:dyDescent="0.25">
      <c r="B1342" s="10"/>
    </row>
    <row r="1343" spans="2:2" hidden="1" x14ac:dyDescent="0.25">
      <c r="B1343" s="10"/>
    </row>
    <row r="1344" spans="2:2" hidden="1" x14ac:dyDescent="0.25">
      <c r="B1344" s="10"/>
    </row>
    <row r="1345" spans="2:2" hidden="1" x14ac:dyDescent="0.25">
      <c r="B1345" s="10"/>
    </row>
    <row r="1346" spans="2:2" hidden="1" x14ac:dyDescent="0.25">
      <c r="B1346" s="10"/>
    </row>
    <row r="1347" spans="2:2" hidden="1" x14ac:dyDescent="0.25">
      <c r="B1347" s="10"/>
    </row>
    <row r="1348" spans="2:2" hidden="1" x14ac:dyDescent="0.25">
      <c r="B1348" s="10"/>
    </row>
    <row r="1349" spans="2:2" hidden="1" x14ac:dyDescent="0.25">
      <c r="B1349" s="10"/>
    </row>
    <row r="1350" spans="2:2" hidden="1" x14ac:dyDescent="0.25">
      <c r="B1350" s="10"/>
    </row>
    <row r="1351" spans="2:2" hidden="1" x14ac:dyDescent="0.25">
      <c r="B1351" s="10"/>
    </row>
    <row r="1352" spans="2:2" hidden="1" x14ac:dyDescent="0.25">
      <c r="B1352" s="10"/>
    </row>
    <row r="1353" spans="2:2" hidden="1" x14ac:dyDescent="0.25">
      <c r="B1353" s="10"/>
    </row>
    <row r="1354" spans="2:2" hidden="1" x14ac:dyDescent="0.25">
      <c r="B1354" s="10"/>
    </row>
    <row r="1355" spans="2:2" hidden="1" x14ac:dyDescent="0.25">
      <c r="B1355" s="10"/>
    </row>
    <row r="1356" spans="2:2" hidden="1" x14ac:dyDescent="0.25">
      <c r="B1356" s="10"/>
    </row>
    <row r="1357" spans="2:2" hidden="1" x14ac:dyDescent="0.25">
      <c r="B1357" s="10"/>
    </row>
    <row r="1358" spans="2:2" hidden="1" x14ac:dyDescent="0.25">
      <c r="B1358" s="10"/>
    </row>
    <row r="1359" spans="2:2" hidden="1" x14ac:dyDescent="0.25">
      <c r="B1359" s="10"/>
    </row>
    <row r="1360" spans="2:2" hidden="1" x14ac:dyDescent="0.25">
      <c r="B1360" s="10"/>
    </row>
    <row r="1361" spans="2:2" hidden="1" x14ac:dyDescent="0.25">
      <c r="B1361" s="10"/>
    </row>
    <row r="1362" spans="2:2" hidden="1" x14ac:dyDescent="0.25">
      <c r="B1362" s="10"/>
    </row>
    <row r="1363" spans="2:2" hidden="1" x14ac:dyDescent="0.25">
      <c r="B1363" s="10"/>
    </row>
    <row r="1364" spans="2:2" hidden="1" x14ac:dyDescent="0.25">
      <c r="B1364" s="10"/>
    </row>
    <row r="1365" spans="2:2" hidden="1" x14ac:dyDescent="0.25">
      <c r="B1365" s="10"/>
    </row>
    <row r="1366" spans="2:2" hidden="1" x14ac:dyDescent="0.25">
      <c r="B1366" s="10"/>
    </row>
    <row r="1367" spans="2:2" hidden="1" x14ac:dyDescent="0.25">
      <c r="B1367" s="10"/>
    </row>
    <row r="1368" spans="2:2" hidden="1" x14ac:dyDescent="0.25">
      <c r="B1368" s="10"/>
    </row>
    <row r="1369" spans="2:2" hidden="1" x14ac:dyDescent="0.25">
      <c r="B1369" s="10"/>
    </row>
    <row r="1370" spans="2:2" hidden="1" x14ac:dyDescent="0.25">
      <c r="B1370" s="10"/>
    </row>
    <row r="1371" spans="2:2" hidden="1" x14ac:dyDescent="0.25">
      <c r="B1371" s="10"/>
    </row>
    <row r="1372" spans="2:2" hidden="1" x14ac:dyDescent="0.25">
      <c r="B1372" s="10"/>
    </row>
    <row r="1373" spans="2:2" hidden="1" x14ac:dyDescent="0.25">
      <c r="B1373" s="10"/>
    </row>
    <row r="1374" spans="2:2" hidden="1" x14ac:dyDescent="0.25">
      <c r="B1374" s="10"/>
    </row>
    <row r="1375" spans="2:2" hidden="1" x14ac:dyDescent="0.25">
      <c r="B1375" s="10"/>
    </row>
    <row r="1376" spans="2:2" hidden="1" x14ac:dyDescent="0.25">
      <c r="B1376" s="10"/>
    </row>
    <row r="1377" spans="2:2" hidden="1" x14ac:dyDescent="0.25">
      <c r="B1377" s="10"/>
    </row>
    <row r="1378" spans="2:2" hidden="1" x14ac:dyDescent="0.25">
      <c r="B1378" s="10"/>
    </row>
    <row r="1379" spans="2:2" hidden="1" x14ac:dyDescent="0.25">
      <c r="B1379" s="10"/>
    </row>
    <row r="1380" spans="2:2" hidden="1" x14ac:dyDescent="0.25">
      <c r="B1380" s="10"/>
    </row>
    <row r="1381" spans="2:2" hidden="1" x14ac:dyDescent="0.25">
      <c r="B1381" s="10"/>
    </row>
    <row r="1382" spans="2:2" hidden="1" x14ac:dyDescent="0.25">
      <c r="B1382" s="10"/>
    </row>
    <row r="1383" spans="2:2" hidden="1" x14ac:dyDescent="0.25">
      <c r="B1383" s="10"/>
    </row>
    <row r="1384" spans="2:2" hidden="1" x14ac:dyDescent="0.25">
      <c r="B1384" s="10"/>
    </row>
    <row r="1385" spans="2:2" hidden="1" x14ac:dyDescent="0.25">
      <c r="B1385" s="10"/>
    </row>
    <row r="1386" spans="2:2" hidden="1" x14ac:dyDescent="0.25">
      <c r="B1386" s="10"/>
    </row>
    <row r="1387" spans="2:2" hidden="1" x14ac:dyDescent="0.25">
      <c r="B1387" s="10"/>
    </row>
    <row r="1388" spans="2:2" hidden="1" x14ac:dyDescent="0.25">
      <c r="B1388" s="10"/>
    </row>
    <row r="1389" spans="2:2" hidden="1" x14ac:dyDescent="0.25">
      <c r="B1389" s="10"/>
    </row>
    <row r="1390" spans="2:2" hidden="1" x14ac:dyDescent="0.25">
      <c r="B1390" s="10"/>
    </row>
    <row r="1391" spans="2:2" hidden="1" x14ac:dyDescent="0.25">
      <c r="B1391" s="10"/>
    </row>
    <row r="1392" spans="2:2" hidden="1" x14ac:dyDescent="0.25">
      <c r="B1392" s="10"/>
    </row>
    <row r="1393" spans="2:2" hidden="1" x14ac:dyDescent="0.25">
      <c r="B1393" s="10"/>
    </row>
    <row r="1394" spans="2:2" hidden="1" x14ac:dyDescent="0.25">
      <c r="B1394" s="10"/>
    </row>
    <row r="1395" spans="2:2" hidden="1" x14ac:dyDescent="0.25">
      <c r="B1395" s="10"/>
    </row>
    <row r="1396" spans="2:2" hidden="1" x14ac:dyDescent="0.25">
      <c r="B1396" s="10"/>
    </row>
    <row r="1397" spans="2:2" hidden="1" x14ac:dyDescent="0.25">
      <c r="B1397" s="10"/>
    </row>
    <row r="1398" spans="2:2" hidden="1" x14ac:dyDescent="0.25">
      <c r="B1398" s="10"/>
    </row>
    <row r="1399" spans="2:2" hidden="1" x14ac:dyDescent="0.25">
      <c r="B1399" s="10"/>
    </row>
    <row r="1400" spans="2:2" hidden="1" x14ac:dyDescent="0.25">
      <c r="B1400" s="10"/>
    </row>
    <row r="1401" spans="2:2" hidden="1" x14ac:dyDescent="0.25">
      <c r="B1401" s="10"/>
    </row>
    <row r="1402" spans="2:2" hidden="1" x14ac:dyDescent="0.25">
      <c r="B1402" s="10"/>
    </row>
    <row r="1403" spans="2:2" hidden="1" x14ac:dyDescent="0.25">
      <c r="B1403" s="10"/>
    </row>
    <row r="1404" spans="2:2" hidden="1" x14ac:dyDescent="0.25">
      <c r="B1404" s="10"/>
    </row>
    <row r="1405" spans="2:2" hidden="1" x14ac:dyDescent="0.25">
      <c r="B1405" s="10"/>
    </row>
    <row r="1406" spans="2:2" hidden="1" x14ac:dyDescent="0.25">
      <c r="B1406" s="10"/>
    </row>
    <row r="1407" spans="2:2" hidden="1" x14ac:dyDescent="0.25">
      <c r="B1407" s="10"/>
    </row>
    <row r="1408" spans="2:2" hidden="1" x14ac:dyDescent="0.25">
      <c r="B1408" s="10"/>
    </row>
    <row r="1409" spans="2:2" hidden="1" x14ac:dyDescent="0.25">
      <c r="B1409" s="10"/>
    </row>
    <row r="1410" spans="2:2" hidden="1" x14ac:dyDescent="0.25">
      <c r="B1410" s="10"/>
    </row>
    <row r="1411" spans="2:2" hidden="1" x14ac:dyDescent="0.25">
      <c r="B1411" s="10"/>
    </row>
    <row r="1412" spans="2:2" hidden="1" x14ac:dyDescent="0.25">
      <c r="B1412" s="10"/>
    </row>
    <row r="1413" spans="2:2" hidden="1" x14ac:dyDescent="0.25">
      <c r="B1413" s="10"/>
    </row>
    <row r="1414" spans="2:2" hidden="1" x14ac:dyDescent="0.25">
      <c r="B1414" s="10"/>
    </row>
    <row r="1415" spans="2:2" hidden="1" x14ac:dyDescent="0.25">
      <c r="B1415" s="10"/>
    </row>
    <row r="1416" spans="2:2" hidden="1" x14ac:dyDescent="0.25">
      <c r="B1416" s="10"/>
    </row>
    <row r="1417" spans="2:2" hidden="1" x14ac:dyDescent="0.25">
      <c r="B1417" s="10"/>
    </row>
    <row r="1418" spans="2:2" hidden="1" x14ac:dyDescent="0.25">
      <c r="B1418" s="10"/>
    </row>
    <row r="1419" spans="2:2" hidden="1" x14ac:dyDescent="0.25">
      <c r="B1419" s="10"/>
    </row>
    <row r="1420" spans="2:2" hidden="1" x14ac:dyDescent="0.25">
      <c r="B1420" s="10"/>
    </row>
    <row r="1421" spans="2:2" hidden="1" x14ac:dyDescent="0.25">
      <c r="B1421" s="10"/>
    </row>
    <row r="1422" spans="2:2" hidden="1" x14ac:dyDescent="0.25">
      <c r="B1422" s="10"/>
    </row>
    <row r="1423" spans="2:2" hidden="1" x14ac:dyDescent="0.25">
      <c r="B1423" s="10"/>
    </row>
    <row r="1424" spans="2:2" hidden="1" x14ac:dyDescent="0.25">
      <c r="B1424" s="10"/>
    </row>
    <row r="1425" spans="2:2" hidden="1" x14ac:dyDescent="0.25">
      <c r="B1425" s="10"/>
    </row>
    <row r="1426" spans="2:2" hidden="1" x14ac:dyDescent="0.25">
      <c r="B1426" s="10"/>
    </row>
    <row r="1427" spans="2:2" hidden="1" x14ac:dyDescent="0.25">
      <c r="B1427" s="10"/>
    </row>
    <row r="1428" spans="2:2" hidden="1" x14ac:dyDescent="0.25">
      <c r="B1428" s="10"/>
    </row>
    <row r="1429" spans="2:2" hidden="1" x14ac:dyDescent="0.25">
      <c r="B1429" s="10"/>
    </row>
    <row r="1430" spans="2:2" hidden="1" x14ac:dyDescent="0.25">
      <c r="B1430" s="10"/>
    </row>
    <row r="1431" spans="2:2" hidden="1" x14ac:dyDescent="0.25">
      <c r="B1431" s="10"/>
    </row>
    <row r="1432" spans="2:2" hidden="1" x14ac:dyDescent="0.25">
      <c r="B1432" s="10"/>
    </row>
    <row r="1433" spans="2:2" hidden="1" x14ac:dyDescent="0.25">
      <c r="B1433" s="10"/>
    </row>
    <row r="1434" spans="2:2" hidden="1" x14ac:dyDescent="0.25">
      <c r="B1434" s="10"/>
    </row>
    <row r="1435" spans="2:2" hidden="1" x14ac:dyDescent="0.25">
      <c r="B1435" s="10"/>
    </row>
    <row r="1436" spans="2:2" hidden="1" x14ac:dyDescent="0.25">
      <c r="B1436" s="10"/>
    </row>
    <row r="1437" spans="2:2" hidden="1" x14ac:dyDescent="0.25">
      <c r="B1437" s="10"/>
    </row>
    <row r="1438" spans="2:2" hidden="1" x14ac:dyDescent="0.25">
      <c r="B1438" s="10"/>
    </row>
    <row r="1439" spans="2:2" hidden="1" x14ac:dyDescent="0.25">
      <c r="B1439" s="10"/>
    </row>
    <row r="1440" spans="2:2" hidden="1" x14ac:dyDescent="0.25">
      <c r="B1440" s="10"/>
    </row>
    <row r="1441" spans="2:2" hidden="1" x14ac:dyDescent="0.25">
      <c r="B1441" s="10"/>
    </row>
    <row r="1442" spans="2:2" hidden="1" x14ac:dyDescent="0.25">
      <c r="B1442" s="10"/>
    </row>
    <row r="1443" spans="2:2" hidden="1" x14ac:dyDescent="0.25">
      <c r="B1443" s="10"/>
    </row>
    <row r="1444" spans="2:2" hidden="1" x14ac:dyDescent="0.25">
      <c r="B1444" s="10"/>
    </row>
    <row r="1445" spans="2:2" hidden="1" x14ac:dyDescent="0.25">
      <c r="B1445" s="10"/>
    </row>
    <row r="1446" spans="2:2" hidden="1" x14ac:dyDescent="0.25">
      <c r="B1446" s="10"/>
    </row>
    <row r="1447" spans="2:2" hidden="1" x14ac:dyDescent="0.25">
      <c r="B1447" s="10"/>
    </row>
    <row r="1448" spans="2:2" hidden="1" x14ac:dyDescent="0.25">
      <c r="B1448" s="10"/>
    </row>
    <row r="1449" spans="2:2" hidden="1" x14ac:dyDescent="0.25">
      <c r="B1449" s="10"/>
    </row>
    <row r="1450" spans="2:2" hidden="1" x14ac:dyDescent="0.25">
      <c r="B1450" s="10"/>
    </row>
    <row r="1451" spans="2:2" hidden="1" x14ac:dyDescent="0.25">
      <c r="B1451" s="10"/>
    </row>
    <row r="1452" spans="2:2" hidden="1" x14ac:dyDescent="0.25">
      <c r="B1452" s="10"/>
    </row>
    <row r="1453" spans="2:2" hidden="1" x14ac:dyDescent="0.25">
      <c r="B1453" s="10"/>
    </row>
    <row r="1454" spans="2:2" hidden="1" x14ac:dyDescent="0.25">
      <c r="B1454" s="10"/>
    </row>
    <row r="1455" spans="2:2" hidden="1" x14ac:dyDescent="0.25">
      <c r="B1455" s="10"/>
    </row>
    <row r="1456" spans="2:2" hidden="1" x14ac:dyDescent="0.25">
      <c r="B1456" s="10"/>
    </row>
    <row r="1457" spans="2:2" hidden="1" x14ac:dyDescent="0.25">
      <c r="B1457" s="10"/>
    </row>
    <row r="1458" spans="2:2" hidden="1" x14ac:dyDescent="0.25">
      <c r="B1458" s="10"/>
    </row>
    <row r="1459" spans="2:2" hidden="1" x14ac:dyDescent="0.25">
      <c r="B1459" s="10"/>
    </row>
    <row r="1460" spans="2:2" hidden="1" x14ac:dyDescent="0.25">
      <c r="B1460" s="10"/>
    </row>
    <row r="1461" spans="2:2" hidden="1" x14ac:dyDescent="0.25">
      <c r="B1461" s="10"/>
    </row>
    <row r="1462" spans="2:2" hidden="1" x14ac:dyDescent="0.25">
      <c r="B1462" s="10"/>
    </row>
    <row r="1463" spans="2:2" hidden="1" x14ac:dyDescent="0.25">
      <c r="B1463" s="10"/>
    </row>
    <row r="1464" spans="2:2" hidden="1" x14ac:dyDescent="0.25">
      <c r="B1464" s="10"/>
    </row>
    <row r="1465" spans="2:2" hidden="1" x14ac:dyDescent="0.25">
      <c r="B1465" s="10"/>
    </row>
    <row r="1466" spans="2:2" hidden="1" x14ac:dyDescent="0.25">
      <c r="B1466" s="10"/>
    </row>
    <row r="1467" spans="2:2" hidden="1" x14ac:dyDescent="0.25">
      <c r="B1467" s="10"/>
    </row>
    <row r="1468" spans="2:2" hidden="1" x14ac:dyDescent="0.25">
      <c r="B1468" s="10"/>
    </row>
    <row r="1469" spans="2:2" hidden="1" x14ac:dyDescent="0.25">
      <c r="B1469" s="10"/>
    </row>
    <row r="1470" spans="2:2" hidden="1" x14ac:dyDescent="0.25">
      <c r="B1470" s="10"/>
    </row>
    <row r="1471" spans="2:2" hidden="1" x14ac:dyDescent="0.25">
      <c r="B1471" s="10"/>
    </row>
    <row r="1472" spans="2:2" hidden="1" x14ac:dyDescent="0.25">
      <c r="B1472" s="10"/>
    </row>
    <row r="1473" spans="2:2" hidden="1" x14ac:dyDescent="0.25">
      <c r="B1473" s="10"/>
    </row>
    <row r="1474" spans="2:2" hidden="1" x14ac:dyDescent="0.25">
      <c r="B1474" s="10"/>
    </row>
    <row r="1475" spans="2:2" hidden="1" x14ac:dyDescent="0.25">
      <c r="B1475" s="10"/>
    </row>
    <row r="1476" spans="2:2" hidden="1" x14ac:dyDescent="0.25">
      <c r="B1476" s="10"/>
    </row>
    <row r="1477" spans="2:2" hidden="1" x14ac:dyDescent="0.25">
      <c r="B1477" s="10"/>
    </row>
    <row r="1478" spans="2:2" hidden="1" x14ac:dyDescent="0.25">
      <c r="B1478" s="10"/>
    </row>
    <row r="1479" spans="2:2" hidden="1" x14ac:dyDescent="0.25">
      <c r="B1479" s="10"/>
    </row>
    <row r="1480" spans="2:2" hidden="1" x14ac:dyDescent="0.25">
      <c r="B1480" s="10"/>
    </row>
    <row r="1481" spans="2:2" hidden="1" x14ac:dyDescent="0.25">
      <c r="B1481" s="10"/>
    </row>
    <row r="1482" spans="2:2" hidden="1" x14ac:dyDescent="0.25">
      <c r="B1482" s="10"/>
    </row>
    <row r="1483" spans="2:2" hidden="1" x14ac:dyDescent="0.25">
      <c r="B1483" s="10"/>
    </row>
    <row r="1484" spans="2:2" hidden="1" x14ac:dyDescent="0.25">
      <c r="B1484" s="10"/>
    </row>
    <row r="1485" spans="2:2" hidden="1" x14ac:dyDescent="0.25">
      <c r="B1485" s="10"/>
    </row>
    <row r="1486" spans="2:2" hidden="1" x14ac:dyDescent="0.25">
      <c r="B1486" s="10"/>
    </row>
    <row r="1487" spans="2:2" hidden="1" x14ac:dyDescent="0.25">
      <c r="B1487" s="10"/>
    </row>
    <row r="1488" spans="2:2" hidden="1" x14ac:dyDescent="0.25">
      <c r="B1488" s="10"/>
    </row>
    <row r="1489" spans="2:2" hidden="1" x14ac:dyDescent="0.25">
      <c r="B1489" s="10"/>
    </row>
    <row r="1490" spans="2:2" hidden="1" x14ac:dyDescent="0.25">
      <c r="B1490" s="10"/>
    </row>
    <row r="1491" spans="2:2" hidden="1" x14ac:dyDescent="0.25">
      <c r="B1491" s="10"/>
    </row>
    <row r="1492" spans="2:2" hidden="1" x14ac:dyDescent="0.25">
      <c r="B1492" s="10"/>
    </row>
    <row r="1493" spans="2:2" hidden="1" x14ac:dyDescent="0.25">
      <c r="B1493" s="10"/>
    </row>
    <row r="1494" spans="2:2" hidden="1" x14ac:dyDescent="0.25">
      <c r="B1494" s="10"/>
    </row>
    <row r="1495" spans="2:2" hidden="1" x14ac:dyDescent="0.25">
      <c r="B1495" s="10"/>
    </row>
    <row r="1496" spans="2:2" hidden="1" x14ac:dyDescent="0.25">
      <c r="B1496" s="10"/>
    </row>
    <row r="1497" spans="2:2" hidden="1" x14ac:dyDescent="0.25">
      <c r="B1497" s="10"/>
    </row>
    <row r="1498" spans="2:2" hidden="1" x14ac:dyDescent="0.25">
      <c r="B1498" s="10"/>
    </row>
    <row r="1499" spans="2:2" hidden="1" x14ac:dyDescent="0.25">
      <c r="B1499" s="10"/>
    </row>
    <row r="1500" spans="2:2" hidden="1" x14ac:dyDescent="0.25">
      <c r="B1500" s="10"/>
    </row>
    <row r="1501" spans="2:2" hidden="1" x14ac:dyDescent="0.25">
      <c r="B1501" s="10"/>
    </row>
    <row r="1502" spans="2:2" hidden="1" x14ac:dyDescent="0.25">
      <c r="B1502" s="10"/>
    </row>
    <row r="1503" spans="2:2" hidden="1" x14ac:dyDescent="0.25">
      <c r="B1503" s="10"/>
    </row>
    <row r="1504" spans="2:2" hidden="1" x14ac:dyDescent="0.25">
      <c r="B1504" s="10"/>
    </row>
    <row r="1505" spans="2:2" hidden="1" x14ac:dyDescent="0.25">
      <c r="B1505" s="10"/>
    </row>
    <row r="1506" spans="2:2" hidden="1" x14ac:dyDescent="0.25">
      <c r="B1506" s="10"/>
    </row>
    <row r="1507" spans="2:2" hidden="1" x14ac:dyDescent="0.25">
      <c r="B1507" s="10"/>
    </row>
    <row r="1508" spans="2:2" hidden="1" x14ac:dyDescent="0.25">
      <c r="B1508" s="10"/>
    </row>
    <row r="1509" spans="2:2" hidden="1" x14ac:dyDescent="0.25">
      <c r="B1509" s="10"/>
    </row>
    <row r="1510" spans="2:2" hidden="1" x14ac:dyDescent="0.25">
      <c r="B1510" s="10"/>
    </row>
    <row r="1511" spans="2:2" hidden="1" x14ac:dyDescent="0.25">
      <c r="B1511" s="10"/>
    </row>
    <row r="1512" spans="2:2" hidden="1" x14ac:dyDescent="0.25">
      <c r="B1512" s="10"/>
    </row>
    <row r="1513" spans="2:2" hidden="1" x14ac:dyDescent="0.25">
      <c r="B1513" s="10"/>
    </row>
    <row r="1514" spans="2:2" hidden="1" x14ac:dyDescent="0.25">
      <c r="B1514" s="10"/>
    </row>
    <row r="1515" spans="2:2" hidden="1" x14ac:dyDescent="0.25">
      <c r="B1515" s="10"/>
    </row>
    <row r="1516" spans="2:2" hidden="1" x14ac:dyDescent="0.25">
      <c r="B1516" s="10"/>
    </row>
    <row r="1517" spans="2:2" hidden="1" x14ac:dyDescent="0.25">
      <c r="B1517" s="10"/>
    </row>
    <row r="1518" spans="2:2" hidden="1" x14ac:dyDescent="0.25">
      <c r="B1518" s="10"/>
    </row>
    <row r="1519" spans="2:2" hidden="1" x14ac:dyDescent="0.25">
      <c r="B1519" s="10"/>
    </row>
    <row r="1520" spans="2:2" hidden="1" x14ac:dyDescent="0.25">
      <c r="B1520" s="10"/>
    </row>
    <row r="1521" spans="2:2" hidden="1" x14ac:dyDescent="0.25">
      <c r="B1521" s="10"/>
    </row>
    <row r="1522" spans="2:2" hidden="1" x14ac:dyDescent="0.25">
      <c r="B1522" s="10"/>
    </row>
    <row r="1523" spans="2:2" hidden="1" x14ac:dyDescent="0.25">
      <c r="B1523" s="10"/>
    </row>
    <row r="1524" spans="2:2" hidden="1" x14ac:dyDescent="0.25">
      <c r="B1524" s="10"/>
    </row>
    <row r="1525" spans="2:2" hidden="1" x14ac:dyDescent="0.25">
      <c r="B1525" s="10"/>
    </row>
    <row r="1526" spans="2:2" hidden="1" x14ac:dyDescent="0.25">
      <c r="B1526" s="10"/>
    </row>
    <row r="1527" spans="2:2" hidden="1" x14ac:dyDescent="0.25">
      <c r="B1527" s="10"/>
    </row>
    <row r="1528" spans="2:2" hidden="1" x14ac:dyDescent="0.25">
      <c r="B1528" s="10"/>
    </row>
    <row r="1529" spans="2:2" hidden="1" x14ac:dyDescent="0.25">
      <c r="B1529" s="10"/>
    </row>
    <row r="1530" spans="2:2" hidden="1" x14ac:dyDescent="0.25">
      <c r="B1530" s="10"/>
    </row>
    <row r="1531" spans="2:2" hidden="1" x14ac:dyDescent="0.25">
      <c r="B1531" s="10"/>
    </row>
    <row r="1532" spans="2:2" hidden="1" x14ac:dyDescent="0.25">
      <c r="B1532" s="10"/>
    </row>
    <row r="1533" spans="2:2" hidden="1" x14ac:dyDescent="0.25">
      <c r="B1533" s="10"/>
    </row>
    <row r="1534" spans="2:2" hidden="1" x14ac:dyDescent="0.25">
      <c r="B1534" s="10"/>
    </row>
    <row r="1535" spans="2:2" hidden="1" x14ac:dyDescent="0.25">
      <c r="B1535" s="10"/>
    </row>
    <row r="1536" spans="2:2" hidden="1" x14ac:dyDescent="0.25">
      <c r="B1536" s="10"/>
    </row>
    <row r="1537" spans="2:2" hidden="1" x14ac:dyDescent="0.25">
      <c r="B1537" s="10"/>
    </row>
    <row r="1538" spans="2:2" hidden="1" x14ac:dyDescent="0.25">
      <c r="B1538" s="10"/>
    </row>
    <row r="1539" spans="2:2" hidden="1" x14ac:dyDescent="0.25">
      <c r="B1539" s="10"/>
    </row>
    <row r="1540" spans="2:2" hidden="1" x14ac:dyDescent="0.25">
      <c r="B1540" s="10"/>
    </row>
    <row r="1541" spans="2:2" hidden="1" x14ac:dyDescent="0.25">
      <c r="B1541" s="10"/>
    </row>
    <row r="1542" spans="2:2" hidden="1" x14ac:dyDescent="0.25">
      <c r="B1542" s="10"/>
    </row>
    <row r="1543" spans="2:2" hidden="1" x14ac:dyDescent="0.25">
      <c r="B1543" s="10"/>
    </row>
    <row r="1544" spans="2:2" hidden="1" x14ac:dyDescent="0.25">
      <c r="B1544" s="10"/>
    </row>
    <row r="1545" spans="2:2" hidden="1" x14ac:dyDescent="0.25">
      <c r="B1545" s="10"/>
    </row>
    <row r="1546" spans="2:2" hidden="1" x14ac:dyDescent="0.25">
      <c r="B1546" s="10"/>
    </row>
    <row r="1547" spans="2:2" hidden="1" x14ac:dyDescent="0.25">
      <c r="B1547" s="10"/>
    </row>
    <row r="1548" spans="2:2" hidden="1" x14ac:dyDescent="0.25">
      <c r="B1548" s="10"/>
    </row>
    <row r="1549" spans="2:2" hidden="1" x14ac:dyDescent="0.25">
      <c r="B1549" s="10"/>
    </row>
    <row r="1550" spans="2:2" hidden="1" x14ac:dyDescent="0.25">
      <c r="B1550" s="10"/>
    </row>
    <row r="1551" spans="2:2" hidden="1" x14ac:dyDescent="0.25">
      <c r="B1551" s="10"/>
    </row>
    <row r="1552" spans="2:2" hidden="1" x14ac:dyDescent="0.25">
      <c r="B1552" s="10"/>
    </row>
    <row r="1553" spans="2:2" hidden="1" x14ac:dyDescent="0.25">
      <c r="B1553" s="10"/>
    </row>
    <row r="1554" spans="2:2" hidden="1" x14ac:dyDescent="0.25">
      <c r="B1554" s="10"/>
    </row>
    <row r="1555" spans="2:2" hidden="1" x14ac:dyDescent="0.25">
      <c r="B1555" s="10"/>
    </row>
    <row r="1556" spans="2:2" hidden="1" x14ac:dyDescent="0.25">
      <c r="B1556" s="10"/>
    </row>
    <row r="1557" spans="2:2" hidden="1" x14ac:dyDescent="0.25">
      <c r="B1557" s="10"/>
    </row>
    <row r="1558" spans="2:2" hidden="1" x14ac:dyDescent="0.25">
      <c r="B1558" s="10"/>
    </row>
    <row r="1559" spans="2:2" hidden="1" x14ac:dyDescent="0.25">
      <c r="B1559" s="10"/>
    </row>
    <row r="1560" spans="2:2" hidden="1" x14ac:dyDescent="0.25">
      <c r="B1560" s="10"/>
    </row>
    <row r="1561" spans="2:2" hidden="1" x14ac:dyDescent="0.25">
      <c r="B1561" s="10"/>
    </row>
    <row r="1562" spans="2:2" hidden="1" x14ac:dyDescent="0.25">
      <c r="B1562" s="10"/>
    </row>
    <row r="1563" spans="2:2" hidden="1" x14ac:dyDescent="0.25">
      <c r="B1563" s="10"/>
    </row>
    <row r="1564" spans="2:2" hidden="1" x14ac:dyDescent="0.25">
      <c r="B1564" s="10"/>
    </row>
    <row r="1565" spans="2:2" hidden="1" x14ac:dyDescent="0.25">
      <c r="B1565" s="10"/>
    </row>
    <row r="1566" spans="2:2" hidden="1" x14ac:dyDescent="0.25">
      <c r="B1566" s="10"/>
    </row>
    <row r="1567" spans="2:2" hidden="1" x14ac:dyDescent="0.25">
      <c r="B1567" s="10"/>
    </row>
    <row r="1568" spans="2:2" hidden="1" x14ac:dyDescent="0.25">
      <c r="B1568" s="10"/>
    </row>
    <row r="1569" spans="2:2" hidden="1" x14ac:dyDescent="0.25">
      <c r="B1569" s="10"/>
    </row>
    <row r="1570" spans="2:2" hidden="1" x14ac:dyDescent="0.25">
      <c r="B1570" s="10"/>
    </row>
    <row r="1571" spans="2:2" hidden="1" x14ac:dyDescent="0.25">
      <c r="B1571" s="10"/>
    </row>
    <row r="1572" spans="2:2" hidden="1" x14ac:dyDescent="0.25">
      <c r="B1572" s="10"/>
    </row>
    <row r="1573" spans="2:2" hidden="1" x14ac:dyDescent="0.25">
      <c r="B1573" s="10"/>
    </row>
    <row r="1574" spans="2:2" hidden="1" x14ac:dyDescent="0.25">
      <c r="B1574" s="10"/>
    </row>
    <row r="1575" spans="2:2" hidden="1" x14ac:dyDescent="0.25">
      <c r="B1575" s="10"/>
    </row>
    <row r="1576" spans="2:2" hidden="1" x14ac:dyDescent="0.25">
      <c r="B1576" s="10"/>
    </row>
    <row r="1577" spans="2:2" hidden="1" x14ac:dyDescent="0.25">
      <c r="B1577" s="10"/>
    </row>
    <row r="1578" spans="2:2" hidden="1" x14ac:dyDescent="0.25">
      <c r="B1578" s="10"/>
    </row>
    <row r="1579" spans="2:2" hidden="1" x14ac:dyDescent="0.25">
      <c r="B1579" s="10"/>
    </row>
    <row r="1580" spans="2:2" hidden="1" x14ac:dyDescent="0.25">
      <c r="B1580" s="10"/>
    </row>
    <row r="1581" spans="2:2" hidden="1" x14ac:dyDescent="0.25">
      <c r="B1581" s="10"/>
    </row>
    <row r="1582" spans="2:2" hidden="1" x14ac:dyDescent="0.25">
      <c r="B1582" s="10"/>
    </row>
    <row r="1583" spans="2:2" hidden="1" x14ac:dyDescent="0.25">
      <c r="B1583" s="10"/>
    </row>
    <row r="1584" spans="2:2" hidden="1" x14ac:dyDescent="0.25">
      <c r="B1584" s="10"/>
    </row>
    <row r="1585" spans="2:2" hidden="1" x14ac:dyDescent="0.25">
      <c r="B1585" s="10"/>
    </row>
    <row r="1586" spans="2:2" hidden="1" x14ac:dyDescent="0.25">
      <c r="B1586" s="10"/>
    </row>
    <row r="1587" spans="2:2" hidden="1" x14ac:dyDescent="0.25">
      <c r="B1587" s="10"/>
    </row>
    <row r="1588" spans="2:2" hidden="1" x14ac:dyDescent="0.25">
      <c r="B1588" s="10"/>
    </row>
    <row r="1589" spans="2:2" hidden="1" x14ac:dyDescent="0.25">
      <c r="B1589" s="10"/>
    </row>
    <row r="1590" spans="2:2" hidden="1" x14ac:dyDescent="0.25">
      <c r="B1590" s="10"/>
    </row>
    <row r="1591" spans="2:2" hidden="1" x14ac:dyDescent="0.25">
      <c r="B1591" s="10"/>
    </row>
    <row r="1592" spans="2:2" hidden="1" x14ac:dyDescent="0.25">
      <c r="B1592" s="10"/>
    </row>
    <row r="1593" spans="2:2" hidden="1" x14ac:dyDescent="0.25">
      <c r="B1593" s="10"/>
    </row>
    <row r="1594" spans="2:2" hidden="1" x14ac:dyDescent="0.25">
      <c r="B1594" s="10"/>
    </row>
    <row r="1595" spans="2:2" hidden="1" x14ac:dyDescent="0.25">
      <c r="B1595" s="10"/>
    </row>
    <row r="1596" spans="2:2" hidden="1" x14ac:dyDescent="0.25">
      <c r="B1596" s="10"/>
    </row>
    <row r="1597" spans="2:2" hidden="1" x14ac:dyDescent="0.25">
      <c r="B1597" s="10"/>
    </row>
    <row r="1598" spans="2:2" hidden="1" x14ac:dyDescent="0.25">
      <c r="B1598" s="10"/>
    </row>
    <row r="1599" spans="2:2" hidden="1" x14ac:dyDescent="0.25">
      <c r="B1599" s="10"/>
    </row>
    <row r="1600" spans="2:2" hidden="1" x14ac:dyDescent="0.25">
      <c r="B1600" s="10"/>
    </row>
    <row r="1601" spans="2:2" hidden="1" x14ac:dyDescent="0.25">
      <c r="B1601" s="10"/>
    </row>
    <row r="1602" spans="2:2" hidden="1" x14ac:dyDescent="0.25">
      <c r="B1602" s="10"/>
    </row>
    <row r="1603" spans="2:2" hidden="1" x14ac:dyDescent="0.25">
      <c r="B1603" s="10"/>
    </row>
    <row r="1604" spans="2:2" hidden="1" x14ac:dyDescent="0.25">
      <c r="B1604" s="10"/>
    </row>
    <row r="1605" spans="2:2" hidden="1" x14ac:dyDescent="0.25">
      <c r="B1605" s="10"/>
    </row>
    <row r="1606" spans="2:2" hidden="1" x14ac:dyDescent="0.25">
      <c r="B1606" s="10"/>
    </row>
    <row r="1607" spans="2:2" hidden="1" x14ac:dyDescent="0.25">
      <c r="B1607" s="10"/>
    </row>
    <row r="1608" spans="2:2" hidden="1" x14ac:dyDescent="0.25">
      <c r="B1608" s="10"/>
    </row>
    <row r="1609" spans="2:2" hidden="1" x14ac:dyDescent="0.25">
      <c r="B1609" s="10"/>
    </row>
    <row r="1610" spans="2:2" hidden="1" x14ac:dyDescent="0.25">
      <c r="B1610" s="10"/>
    </row>
    <row r="1611" spans="2:2" hidden="1" x14ac:dyDescent="0.25">
      <c r="B1611" s="10"/>
    </row>
    <row r="1612" spans="2:2" hidden="1" x14ac:dyDescent="0.25">
      <c r="B1612" s="10"/>
    </row>
    <row r="1613" spans="2:2" hidden="1" x14ac:dyDescent="0.25">
      <c r="B1613" s="10"/>
    </row>
    <row r="1614" spans="2:2" hidden="1" x14ac:dyDescent="0.25">
      <c r="B1614" s="10"/>
    </row>
    <row r="1615" spans="2:2" hidden="1" x14ac:dyDescent="0.25">
      <c r="B1615" s="10"/>
    </row>
    <row r="1616" spans="2:2" hidden="1" x14ac:dyDescent="0.25">
      <c r="B1616" s="10"/>
    </row>
    <row r="1617" spans="2:2" hidden="1" x14ac:dyDescent="0.25">
      <c r="B1617" s="10"/>
    </row>
    <row r="1618" spans="2:2" hidden="1" x14ac:dyDescent="0.25">
      <c r="B1618" s="10"/>
    </row>
    <row r="1619" spans="2:2" hidden="1" x14ac:dyDescent="0.25">
      <c r="B1619" s="10"/>
    </row>
    <row r="1620" spans="2:2" hidden="1" x14ac:dyDescent="0.25">
      <c r="B1620" s="10"/>
    </row>
    <row r="1621" spans="2:2" hidden="1" x14ac:dyDescent="0.25">
      <c r="B1621" s="10"/>
    </row>
    <row r="1622" spans="2:2" hidden="1" x14ac:dyDescent="0.25">
      <c r="B1622" s="10"/>
    </row>
    <row r="1623" spans="2:2" hidden="1" x14ac:dyDescent="0.25">
      <c r="B1623" s="10"/>
    </row>
    <row r="1624" spans="2:2" hidden="1" x14ac:dyDescent="0.25">
      <c r="B1624" s="10"/>
    </row>
    <row r="1625" spans="2:2" hidden="1" x14ac:dyDescent="0.25">
      <c r="B1625" s="10"/>
    </row>
    <row r="1626" spans="2:2" hidden="1" x14ac:dyDescent="0.25">
      <c r="B1626" s="10"/>
    </row>
    <row r="1627" spans="2:2" hidden="1" x14ac:dyDescent="0.25">
      <c r="B1627" s="10"/>
    </row>
    <row r="1628" spans="2:2" hidden="1" x14ac:dyDescent="0.25">
      <c r="B1628" s="10"/>
    </row>
    <row r="1629" spans="2:2" hidden="1" x14ac:dyDescent="0.25">
      <c r="B1629" s="10"/>
    </row>
    <row r="1630" spans="2:2" hidden="1" x14ac:dyDescent="0.25">
      <c r="B1630" s="10"/>
    </row>
    <row r="1631" spans="2:2" hidden="1" x14ac:dyDescent="0.25">
      <c r="B1631" s="10"/>
    </row>
    <row r="1632" spans="2:2" hidden="1" x14ac:dyDescent="0.25">
      <c r="B1632" s="10"/>
    </row>
    <row r="1633" spans="2:2" hidden="1" x14ac:dyDescent="0.25">
      <c r="B1633" s="10"/>
    </row>
    <row r="1634" spans="2:2" hidden="1" x14ac:dyDescent="0.25">
      <c r="B1634" s="10"/>
    </row>
    <row r="1635" spans="2:2" hidden="1" x14ac:dyDescent="0.25">
      <c r="B1635" s="10"/>
    </row>
    <row r="1636" spans="2:2" hidden="1" x14ac:dyDescent="0.25">
      <c r="B1636" s="10"/>
    </row>
    <row r="1637" spans="2:2" hidden="1" x14ac:dyDescent="0.25">
      <c r="B1637" s="10"/>
    </row>
    <row r="1638" spans="2:2" hidden="1" x14ac:dyDescent="0.25">
      <c r="B1638" s="10"/>
    </row>
    <row r="1639" spans="2:2" hidden="1" x14ac:dyDescent="0.25">
      <c r="B1639" s="10"/>
    </row>
    <row r="1640" spans="2:2" hidden="1" x14ac:dyDescent="0.25">
      <c r="B1640" s="10"/>
    </row>
    <row r="1641" spans="2:2" hidden="1" x14ac:dyDescent="0.25">
      <c r="B1641" s="10"/>
    </row>
    <row r="1642" spans="2:2" hidden="1" x14ac:dyDescent="0.25">
      <c r="B1642" s="10"/>
    </row>
    <row r="1643" spans="2:2" hidden="1" x14ac:dyDescent="0.25">
      <c r="B1643" s="10"/>
    </row>
    <row r="1644" spans="2:2" hidden="1" x14ac:dyDescent="0.25">
      <c r="B1644" s="10"/>
    </row>
    <row r="1645" spans="2:2" hidden="1" x14ac:dyDescent="0.25">
      <c r="B1645" s="10"/>
    </row>
    <row r="1646" spans="2:2" hidden="1" x14ac:dyDescent="0.25">
      <c r="B1646" s="10"/>
    </row>
    <row r="1647" spans="2:2" hidden="1" x14ac:dyDescent="0.25">
      <c r="B1647" s="10"/>
    </row>
    <row r="1648" spans="2:2" hidden="1" x14ac:dyDescent="0.25">
      <c r="B1648" s="10"/>
    </row>
    <row r="1649" spans="2:2" hidden="1" x14ac:dyDescent="0.25">
      <c r="B1649" s="10"/>
    </row>
    <row r="1650" spans="2:2" hidden="1" x14ac:dyDescent="0.25">
      <c r="B1650" s="10"/>
    </row>
    <row r="1651" spans="2:2" hidden="1" x14ac:dyDescent="0.25">
      <c r="B1651" s="10"/>
    </row>
    <row r="1652" spans="2:2" hidden="1" x14ac:dyDescent="0.25">
      <c r="B1652" s="10"/>
    </row>
    <row r="1653" spans="2:2" hidden="1" x14ac:dyDescent="0.25">
      <c r="B1653" s="10"/>
    </row>
    <row r="1654" spans="2:2" hidden="1" x14ac:dyDescent="0.25">
      <c r="B1654" s="10"/>
    </row>
    <row r="1655" spans="2:2" hidden="1" x14ac:dyDescent="0.25">
      <c r="B1655" s="10"/>
    </row>
    <row r="1656" spans="2:2" hidden="1" x14ac:dyDescent="0.25">
      <c r="B1656" s="10"/>
    </row>
    <row r="1657" spans="2:2" hidden="1" x14ac:dyDescent="0.25">
      <c r="B1657" s="10"/>
    </row>
    <row r="1658" spans="2:2" hidden="1" x14ac:dyDescent="0.25">
      <c r="B1658" s="10"/>
    </row>
    <row r="1659" spans="2:2" hidden="1" x14ac:dyDescent="0.25">
      <c r="B1659" s="10"/>
    </row>
    <row r="1660" spans="2:2" hidden="1" x14ac:dyDescent="0.25">
      <c r="B1660" s="10"/>
    </row>
    <row r="1661" spans="2:2" hidden="1" x14ac:dyDescent="0.25">
      <c r="B1661" s="10"/>
    </row>
    <row r="1662" spans="2:2" hidden="1" x14ac:dyDescent="0.25">
      <c r="B1662" s="10"/>
    </row>
    <row r="1663" spans="2:2" hidden="1" x14ac:dyDescent="0.25">
      <c r="B1663" s="10"/>
    </row>
    <row r="1664" spans="2:2" hidden="1" x14ac:dyDescent="0.25">
      <c r="B1664" s="10"/>
    </row>
    <row r="1665" spans="2:2" hidden="1" x14ac:dyDescent="0.25">
      <c r="B1665" s="10"/>
    </row>
    <row r="1666" spans="2:2" hidden="1" x14ac:dyDescent="0.25">
      <c r="B1666" s="10"/>
    </row>
    <row r="1667" spans="2:2" hidden="1" x14ac:dyDescent="0.25">
      <c r="B1667" s="10"/>
    </row>
    <row r="1668" spans="2:2" hidden="1" x14ac:dyDescent="0.25">
      <c r="B1668" s="10"/>
    </row>
    <row r="1669" spans="2:2" hidden="1" x14ac:dyDescent="0.25">
      <c r="B1669" s="10"/>
    </row>
    <row r="1670" spans="2:2" hidden="1" x14ac:dyDescent="0.25">
      <c r="B1670" s="10"/>
    </row>
    <row r="1671" spans="2:2" hidden="1" x14ac:dyDescent="0.25">
      <c r="B1671" s="10"/>
    </row>
    <row r="1672" spans="2:2" hidden="1" x14ac:dyDescent="0.25">
      <c r="B1672" s="10"/>
    </row>
    <row r="1673" spans="2:2" hidden="1" x14ac:dyDescent="0.25">
      <c r="B1673" s="10"/>
    </row>
    <row r="1674" spans="2:2" hidden="1" x14ac:dyDescent="0.25">
      <c r="B1674" s="10"/>
    </row>
    <row r="1675" spans="2:2" hidden="1" x14ac:dyDescent="0.25">
      <c r="B1675" s="10"/>
    </row>
    <row r="1676" spans="2:2" hidden="1" x14ac:dyDescent="0.25">
      <c r="B1676" s="10"/>
    </row>
    <row r="1677" spans="2:2" hidden="1" x14ac:dyDescent="0.25">
      <c r="B1677" s="10"/>
    </row>
    <row r="1678" spans="2:2" hidden="1" x14ac:dyDescent="0.25">
      <c r="B1678" s="10"/>
    </row>
    <row r="1679" spans="2:2" hidden="1" x14ac:dyDescent="0.25">
      <c r="B1679" s="10"/>
    </row>
    <row r="1680" spans="2:2" hidden="1" x14ac:dyDescent="0.25">
      <c r="B1680" s="10"/>
    </row>
    <row r="1681" spans="2:2" hidden="1" x14ac:dyDescent="0.25">
      <c r="B1681" s="10"/>
    </row>
    <row r="1682" spans="2:2" hidden="1" x14ac:dyDescent="0.25">
      <c r="B1682" s="10"/>
    </row>
    <row r="1683" spans="2:2" hidden="1" x14ac:dyDescent="0.25">
      <c r="B1683" s="10"/>
    </row>
    <row r="1684" spans="2:2" hidden="1" x14ac:dyDescent="0.25">
      <c r="B1684" s="10"/>
    </row>
    <row r="1685" spans="2:2" hidden="1" x14ac:dyDescent="0.25">
      <c r="B1685" s="10"/>
    </row>
    <row r="1686" spans="2:2" hidden="1" x14ac:dyDescent="0.25">
      <c r="B1686" s="10"/>
    </row>
    <row r="1687" spans="2:2" hidden="1" x14ac:dyDescent="0.25">
      <c r="B1687" s="10"/>
    </row>
    <row r="1688" spans="2:2" hidden="1" x14ac:dyDescent="0.25">
      <c r="B1688" s="10"/>
    </row>
    <row r="1689" spans="2:2" hidden="1" x14ac:dyDescent="0.25">
      <c r="B1689" s="10"/>
    </row>
    <row r="1690" spans="2:2" hidden="1" x14ac:dyDescent="0.25">
      <c r="B1690" s="10"/>
    </row>
    <row r="1691" spans="2:2" hidden="1" x14ac:dyDescent="0.25">
      <c r="B1691" s="10"/>
    </row>
    <row r="1692" spans="2:2" hidden="1" x14ac:dyDescent="0.25">
      <c r="B1692" s="10"/>
    </row>
    <row r="1693" spans="2:2" hidden="1" x14ac:dyDescent="0.25">
      <c r="B1693" s="10"/>
    </row>
    <row r="1694" spans="2:2" hidden="1" x14ac:dyDescent="0.25">
      <c r="B1694" s="10"/>
    </row>
    <row r="1695" spans="2:2" hidden="1" x14ac:dyDescent="0.25">
      <c r="B1695" s="10"/>
    </row>
    <row r="1696" spans="2:2" hidden="1" x14ac:dyDescent="0.25">
      <c r="B1696" s="10"/>
    </row>
    <row r="1697" spans="2:2" hidden="1" x14ac:dyDescent="0.25">
      <c r="B1697" s="10"/>
    </row>
    <row r="1698" spans="2:2" hidden="1" x14ac:dyDescent="0.25">
      <c r="B1698" s="10"/>
    </row>
    <row r="1699" spans="2:2" hidden="1" x14ac:dyDescent="0.25">
      <c r="B1699" s="10"/>
    </row>
    <row r="1700" spans="2:2" hidden="1" x14ac:dyDescent="0.25">
      <c r="B1700" s="10"/>
    </row>
    <row r="1701" spans="2:2" hidden="1" x14ac:dyDescent="0.25">
      <c r="B1701" s="10"/>
    </row>
    <row r="1702" spans="2:2" hidden="1" x14ac:dyDescent="0.25">
      <c r="B1702" s="10"/>
    </row>
    <row r="1703" spans="2:2" hidden="1" x14ac:dyDescent="0.25">
      <c r="B1703" s="10"/>
    </row>
    <row r="1704" spans="2:2" hidden="1" x14ac:dyDescent="0.25">
      <c r="B1704" s="10"/>
    </row>
    <row r="1705" spans="2:2" hidden="1" x14ac:dyDescent="0.25">
      <c r="B1705" s="10"/>
    </row>
    <row r="1706" spans="2:2" hidden="1" x14ac:dyDescent="0.25">
      <c r="B1706" s="10"/>
    </row>
    <row r="1707" spans="2:2" hidden="1" x14ac:dyDescent="0.25">
      <c r="B1707" s="10"/>
    </row>
    <row r="1708" spans="2:2" hidden="1" x14ac:dyDescent="0.25">
      <c r="B1708" s="10"/>
    </row>
    <row r="1709" spans="2:2" hidden="1" x14ac:dyDescent="0.25">
      <c r="B1709" s="10"/>
    </row>
    <row r="1710" spans="2:2" hidden="1" x14ac:dyDescent="0.25">
      <c r="B1710" s="10"/>
    </row>
    <row r="1711" spans="2:2" hidden="1" x14ac:dyDescent="0.25">
      <c r="B1711" s="10"/>
    </row>
    <row r="1712" spans="2:2" hidden="1" x14ac:dyDescent="0.25">
      <c r="B1712" s="10"/>
    </row>
    <row r="1713" spans="2:2" hidden="1" x14ac:dyDescent="0.25">
      <c r="B1713" s="10"/>
    </row>
    <row r="1714" spans="2:2" hidden="1" x14ac:dyDescent="0.25">
      <c r="B1714" s="10"/>
    </row>
    <row r="1715" spans="2:2" hidden="1" x14ac:dyDescent="0.25">
      <c r="B1715" s="10"/>
    </row>
    <row r="1716" spans="2:2" hidden="1" x14ac:dyDescent="0.25">
      <c r="B1716" s="10"/>
    </row>
    <row r="1717" spans="2:2" hidden="1" x14ac:dyDescent="0.25">
      <c r="B1717" s="10"/>
    </row>
    <row r="1718" spans="2:2" hidden="1" x14ac:dyDescent="0.25">
      <c r="B1718" s="10"/>
    </row>
    <row r="1719" spans="2:2" hidden="1" x14ac:dyDescent="0.25">
      <c r="B1719" s="10"/>
    </row>
    <row r="1720" spans="2:2" hidden="1" x14ac:dyDescent="0.25">
      <c r="B1720" s="10"/>
    </row>
    <row r="1721" spans="2:2" hidden="1" x14ac:dyDescent="0.25">
      <c r="B1721" s="10"/>
    </row>
    <row r="1722" spans="2:2" hidden="1" x14ac:dyDescent="0.25">
      <c r="B1722" s="10"/>
    </row>
    <row r="1723" spans="2:2" hidden="1" x14ac:dyDescent="0.25">
      <c r="B1723" s="10"/>
    </row>
    <row r="1724" spans="2:2" hidden="1" x14ac:dyDescent="0.25">
      <c r="B1724" s="10"/>
    </row>
    <row r="1725" spans="2:2" hidden="1" x14ac:dyDescent="0.25">
      <c r="B1725" s="10"/>
    </row>
    <row r="1726" spans="2:2" hidden="1" x14ac:dyDescent="0.25">
      <c r="B1726" s="10"/>
    </row>
    <row r="1727" spans="2:2" hidden="1" x14ac:dyDescent="0.25">
      <c r="B1727" s="10"/>
    </row>
    <row r="1728" spans="2:2" hidden="1" x14ac:dyDescent="0.25">
      <c r="B1728" s="10"/>
    </row>
    <row r="1729" spans="2:2" hidden="1" x14ac:dyDescent="0.25">
      <c r="B1729" s="10"/>
    </row>
    <row r="1730" spans="2:2" hidden="1" x14ac:dyDescent="0.25">
      <c r="B1730" s="10"/>
    </row>
    <row r="1731" spans="2:2" hidden="1" x14ac:dyDescent="0.25">
      <c r="B1731" s="10"/>
    </row>
    <row r="1732" spans="2:2" hidden="1" x14ac:dyDescent="0.25">
      <c r="B1732" s="10"/>
    </row>
    <row r="1733" spans="2:2" hidden="1" x14ac:dyDescent="0.25">
      <c r="B1733" s="10"/>
    </row>
    <row r="1734" spans="2:2" hidden="1" x14ac:dyDescent="0.25">
      <c r="B1734" s="10"/>
    </row>
    <row r="1735" spans="2:2" hidden="1" x14ac:dyDescent="0.25">
      <c r="B1735" s="10"/>
    </row>
    <row r="1736" spans="2:2" hidden="1" x14ac:dyDescent="0.25">
      <c r="B1736" s="10"/>
    </row>
    <row r="1737" spans="2:2" hidden="1" x14ac:dyDescent="0.25">
      <c r="B1737" s="10"/>
    </row>
    <row r="1738" spans="2:2" hidden="1" x14ac:dyDescent="0.25">
      <c r="B1738" s="10"/>
    </row>
    <row r="1739" spans="2:2" hidden="1" x14ac:dyDescent="0.25">
      <c r="B1739" s="10"/>
    </row>
    <row r="1740" spans="2:2" hidden="1" x14ac:dyDescent="0.25">
      <c r="B1740" s="10"/>
    </row>
    <row r="1741" spans="2:2" hidden="1" x14ac:dyDescent="0.25">
      <c r="B1741" s="10"/>
    </row>
    <row r="1742" spans="2:2" hidden="1" x14ac:dyDescent="0.25">
      <c r="B1742" s="10"/>
    </row>
    <row r="1743" spans="2:2" hidden="1" x14ac:dyDescent="0.25">
      <c r="B1743" s="10"/>
    </row>
    <row r="1744" spans="2:2" hidden="1" x14ac:dyDescent="0.25">
      <c r="B1744" s="10"/>
    </row>
    <row r="1745" spans="2:2" hidden="1" x14ac:dyDescent="0.25">
      <c r="B1745" s="10"/>
    </row>
    <row r="1746" spans="2:2" hidden="1" x14ac:dyDescent="0.25">
      <c r="B1746" s="10"/>
    </row>
    <row r="1747" spans="2:2" hidden="1" x14ac:dyDescent="0.25">
      <c r="B1747" s="10"/>
    </row>
    <row r="1748" spans="2:2" hidden="1" x14ac:dyDescent="0.25">
      <c r="B1748" s="10"/>
    </row>
    <row r="1749" spans="2:2" hidden="1" x14ac:dyDescent="0.25">
      <c r="B1749" s="10"/>
    </row>
    <row r="1750" spans="2:2" hidden="1" x14ac:dyDescent="0.25">
      <c r="B1750" s="10"/>
    </row>
    <row r="1751" spans="2:2" hidden="1" x14ac:dyDescent="0.25">
      <c r="B1751" s="10"/>
    </row>
    <row r="1752" spans="2:2" hidden="1" x14ac:dyDescent="0.25">
      <c r="B1752" s="10"/>
    </row>
    <row r="1753" spans="2:2" hidden="1" x14ac:dyDescent="0.25">
      <c r="B1753" s="10"/>
    </row>
    <row r="1754" spans="2:2" hidden="1" x14ac:dyDescent="0.25">
      <c r="B1754" s="10"/>
    </row>
    <row r="1755" spans="2:2" hidden="1" x14ac:dyDescent="0.25">
      <c r="B1755" s="10"/>
    </row>
    <row r="1756" spans="2:2" hidden="1" x14ac:dyDescent="0.25">
      <c r="B1756" s="10"/>
    </row>
    <row r="1757" spans="2:2" hidden="1" x14ac:dyDescent="0.25">
      <c r="B1757" s="10"/>
    </row>
    <row r="1758" spans="2:2" hidden="1" x14ac:dyDescent="0.25">
      <c r="B1758" s="10"/>
    </row>
    <row r="1759" spans="2:2" hidden="1" x14ac:dyDescent="0.25">
      <c r="B1759" s="10"/>
    </row>
    <row r="1760" spans="2:2" hidden="1" x14ac:dyDescent="0.25">
      <c r="B1760" s="10"/>
    </row>
    <row r="1761" spans="2:2" hidden="1" x14ac:dyDescent="0.25">
      <c r="B1761" s="10"/>
    </row>
    <row r="1762" spans="2:2" hidden="1" x14ac:dyDescent="0.25">
      <c r="B1762" s="10"/>
    </row>
    <row r="1763" spans="2:2" hidden="1" x14ac:dyDescent="0.25">
      <c r="B1763" s="10"/>
    </row>
    <row r="1764" spans="2:2" hidden="1" x14ac:dyDescent="0.25">
      <c r="B1764" s="10"/>
    </row>
    <row r="1765" spans="2:2" hidden="1" x14ac:dyDescent="0.25">
      <c r="B1765" s="10"/>
    </row>
    <row r="1766" spans="2:2" hidden="1" x14ac:dyDescent="0.25">
      <c r="B1766" s="10"/>
    </row>
    <row r="1767" spans="2:2" hidden="1" x14ac:dyDescent="0.25">
      <c r="B1767" s="10"/>
    </row>
    <row r="1768" spans="2:2" hidden="1" x14ac:dyDescent="0.25">
      <c r="B1768" s="10"/>
    </row>
    <row r="1769" spans="2:2" hidden="1" x14ac:dyDescent="0.25">
      <c r="B1769" s="10"/>
    </row>
    <row r="1770" spans="2:2" hidden="1" x14ac:dyDescent="0.25">
      <c r="B1770" s="10"/>
    </row>
    <row r="1771" spans="2:2" hidden="1" x14ac:dyDescent="0.25">
      <c r="B1771" s="10"/>
    </row>
    <row r="1772" spans="2:2" hidden="1" x14ac:dyDescent="0.25">
      <c r="B1772" s="10"/>
    </row>
    <row r="1773" spans="2:2" hidden="1" x14ac:dyDescent="0.25">
      <c r="B1773" s="10"/>
    </row>
    <row r="1774" spans="2:2" hidden="1" x14ac:dyDescent="0.25">
      <c r="B1774" s="10"/>
    </row>
    <row r="1775" spans="2:2" hidden="1" x14ac:dyDescent="0.25">
      <c r="B1775" s="10"/>
    </row>
    <row r="1776" spans="2:2" hidden="1" x14ac:dyDescent="0.25">
      <c r="B1776" s="10"/>
    </row>
    <row r="1777" spans="2:2" hidden="1" x14ac:dyDescent="0.25">
      <c r="B1777" s="10"/>
    </row>
    <row r="1778" spans="2:2" hidden="1" x14ac:dyDescent="0.25">
      <c r="B1778" s="10"/>
    </row>
    <row r="1779" spans="2:2" hidden="1" x14ac:dyDescent="0.25">
      <c r="B1779" s="10"/>
    </row>
    <row r="1780" spans="2:2" hidden="1" x14ac:dyDescent="0.25">
      <c r="B1780" s="10"/>
    </row>
    <row r="1781" spans="2:2" hidden="1" x14ac:dyDescent="0.25">
      <c r="B1781" s="10"/>
    </row>
    <row r="1782" spans="2:2" hidden="1" x14ac:dyDescent="0.25">
      <c r="B1782" s="10"/>
    </row>
    <row r="1783" spans="2:2" hidden="1" x14ac:dyDescent="0.25">
      <c r="B1783" s="10"/>
    </row>
    <row r="1784" spans="2:2" hidden="1" x14ac:dyDescent="0.25">
      <c r="B1784" s="10"/>
    </row>
    <row r="1785" spans="2:2" hidden="1" x14ac:dyDescent="0.25">
      <c r="B1785" s="10"/>
    </row>
    <row r="1786" spans="2:2" hidden="1" x14ac:dyDescent="0.25">
      <c r="B1786" s="10"/>
    </row>
    <row r="1787" spans="2:2" hidden="1" x14ac:dyDescent="0.25">
      <c r="B1787" s="10"/>
    </row>
    <row r="1788" spans="2:2" hidden="1" x14ac:dyDescent="0.25">
      <c r="B1788" s="10"/>
    </row>
    <row r="1789" spans="2:2" hidden="1" x14ac:dyDescent="0.25">
      <c r="B1789" s="10"/>
    </row>
    <row r="1790" spans="2:2" hidden="1" x14ac:dyDescent="0.25">
      <c r="B1790" s="10"/>
    </row>
    <row r="1791" spans="2:2" hidden="1" x14ac:dyDescent="0.25">
      <c r="B1791" s="10"/>
    </row>
    <row r="1792" spans="2:2" hidden="1" x14ac:dyDescent="0.25">
      <c r="B1792" s="10"/>
    </row>
    <row r="1793" spans="2:2" hidden="1" x14ac:dyDescent="0.25">
      <c r="B1793" s="10"/>
    </row>
    <row r="1794" spans="2:2" hidden="1" x14ac:dyDescent="0.25">
      <c r="B1794" s="10"/>
    </row>
    <row r="1795" spans="2:2" hidden="1" x14ac:dyDescent="0.25">
      <c r="B1795" s="10"/>
    </row>
    <row r="1796" spans="2:2" hidden="1" x14ac:dyDescent="0.25">
      <c r="B1796" s="10"/>
    </row>
    <row r="1797" spans="2:2" hidden="1" x14ac:dyDescent="0.25">
      <c r="B1797" s="10"/>
    </row>
    <row r="1798" spans="2:2" hidden="1" x14ac:dyDescent="0.25">
      <c r="B1798" s="10"/>
    </row>
    <row r="1799" spans="2:2" hidden="1" x14ac:dyDescent="0.25">
      <c r="B1799" s="10"/>
    </row>
    <row r="1800" spans="2:2" hidden="1" x14ac:dyDescent="0.25">
      <c r="B1800" s="10"/>
    </row>
    <row r="1801" spans="2:2" hidden="1" x14ac:dyDescent="0.25">
      <c r="B1801" s="10"/>
    </row>
    <row r="1802" spans="2:2" hidden="1" x14ac:dyDescent="0.25">
      <c r="B1802" s="10"/>
    </row>
    <row r="1803" spans="2:2" hidden="1" x14ac:dyDescent="0.25">
      <c r="B1803" s="10"/>
    </row>
    <row r="1804" spans="2:2" hidden="1" x14ac:dyDescent="0.25">
      <c r="B1804" s="10"/>
    </row>
    <row r="1805" spans="2:2" hidden="1" x14ac:dyDescent="0.25">
      <c r="B1805" s="10"/>
    </row>
    <row r="1806" spans="2:2" hidden="1" x14ac:dyDescent="0.25">
      <c r="B1806" s="10"/>
    </row>
    <row r="1807" spans="2:2" hidden="1" x14ac:dyDescent="0.25">
      <c r="B1807" s="10"/>
    </row>
    <row r="1808" spans="2:2" hidden="1" x14ac:dyDescent="0.25">
      <c r="B1808" s="10"/>
    </row>
    <row r="1809" spans="2:2" hidden="1" x14ac:dyDescent="0.25">
      <c r="B1809" s="10"/>
    </row>
    <row r="1810" spans="2:2" hidden="1" x14ac:dyDescent="0.25">
      <c r="B1810" s="10"/>
    </row>
    <row r="1811" spans="2:2" hidden="1" x14ac:dyDescent="0.25">
      <c r="B1811" s="10"/>
    </row>
    <row r="1812" spans="2:2" hidden="1" x14ac:dyDescent="0.25">
      <c r="B1812" s="10"/>
    </row>
    <row r="1813" spans="2:2" hidden="1" x14ac:dyDescent="0.25">
      <c r="B1813" s="10"/>
    </row>
    <row r="1814" spans="2:2" hidden="1" x14ac:dyDescent="0.25">
      <c r="B1814" s="10"/>
    </row>
    <row r="1815" spans="2:2" hidden="1" x14ac:dyDescent="0.25">
      <c r="B1815" s="10"/>
    </row>
    <row r="1816" spans="2:2" hidden="1" x14ac:dyDescent="0.25">
      <c r="B1816" s="10"/>
    </row>
    <row r="1817" spans="2:2" hidden="1" x14ac:dyDescent="0.25">
      <c r="B1817" s="10"/>
    </row>
    <row r="1818" spans="2:2" hidden="1" x14ac:dyDescent="0.25">
      <c r="B1818" s="10"/>
    </row>
    <row r="1819" spans="2:2" hidden="1" x14ac:dyDescent="0.25">
      <c r="B1819" s="10"/>
    </row>
    <row r="1820" spans="2:2" hidden="1" x14ac:dyDescent="0.25">
      <c r="B1820" s="10"/>
    </row>
    <row r="1821" spans="2:2" hidden="1" x14ac:dyDescent="0.25">
      <c r="B1821" s="10"/>
    </row>
    <row r="1822" spans="2:2" hidden="1" x14ac:dyDescent="0.25">
      <c r="B1822" s="10"/>
    </row>
    <row r="1823" spans="2:2" hidden="1" x14ac:dyDescent="0.25">
      <c r="B1823" s="10"/>
    </row>
    <row r="1824" spans="2:2" hidden="1" x14ac:dyDescent="0.25">
      <c r="B1824" s="10"/>
    </row>
    <row r="1825" spans="2:2" hidden="1" x14ac:dyDescent="0.25">
      <c r="B1825" s="10"/>
    </row>
    <row r="1826" spans="2:2" hidden="1" x14ac:dyDescent="0.25">
      <c r="B1826" s="10"/>
    </row>
    <row r="1827" spans="2:2" hidden="1" x14ac:dyDescent="0.25">
      <c r="B1827" s="10"/>
    </row>
    <row r="1828" spans="2:2" hidden="1" x14ac:dyDescent="0.25">
      <c r="B1828" s="10"/>
    </row>
    <row r="1829" spans="2:2" hidden="1" x14ac:dyDescent="0.25">
      <c r="B1829" s="10"/>
    </row>
    <row r="1830" spans="2:2" hidden="1" x14ac:dyDescent="0.25">
      <c r="B1830" s="10"/>
    </row>
    <row r="1831" spans="2:2" hidden="1" x14ac:dyDescent="0.25">
      <c r="B1831" s="10"/>
    </row>
    <row r="1832" spans="2:2" hidden="1" x14ac:dyDescent="0.25">
      <c r="B1832" s="10"/>
    </row>
    <row r="1833" spans="2:2" hidden="1" x14ac:dyDescent="0.25">
      <c r="B1833" s="10"/>
    </row>
    <row r="1834" spans="2:2" hidden="1" x14ac:dyDescent="0.25">
      <c r="B1834" s="10"/>
    </row>
    <row r="1835" spans="2:2" hidden="1" x14ac:dyDescent="0.25">
      <c r="B1835" s="10"/>
    </row>
    <row r="1836" spans="2:2" hidden="1" x14ac:dyDescent="0.25">
      <c r="B1836" s="10"/>
    </row>
    <row r="1837" spans="2:2" hidden="1" x14ac:dyDescent="0.25">
      <c r="B1837" s="10"/>
    </row>
    <row r="1838" spans="2:2" hidden="1" x14ac:dyDescent="0.25">
      <c r="B1838" s="10"/>
    </row>
    <row r="1839" spans="2:2" hidden="1" x14ac:dyDescent="0.25">
      <c r="B1839" s="10"/>
    </row>
    <row r="1840" spans="2:2" hidden="1" x14ac:dyDescent="0.25">
      <c r="B1840" s="10"/>
    </row>
    <row r="1841" spans="2:2" hidden="1" x14ac:dyDescent="0.25">
      <c r="B1841" s="10"/>
    </row>
    <row r="1842" spans="2:2" hidden="1" x14ac:dyDescent="0.25">
      <c r="B1842" s="10"/>
    </row>
    <row r="1843" spans="2:2" hidden="1" x14ac:dyDescent="0.25">
      <c r="B1843" s="10"/>
    </row>
    <row r="1844" spans="2:2" hidden="1" x14ac:dyDescent="0.25">
      <c r="B1844" s="10"/>
    </row>
    <row r="1845" spans="2:2" hidden="1" x14ac:dyDescent="0.25">
      <c r="B1845" s="10"/>
    </row>
    <row r="1846" spans="2:2" hidden="1" x14ac:dyDescent="0.25">
      <c r="B1846" s="10"/>
    </row>
    <row r="1847" spans="2:2" hidden="1" x14ac:dyDescent="0.25">
      <c r="B1847" s="10"/>
    </row>
    <row r="1848" spans="2:2" hidden="1" x14ac:dyDescent="0.25">
      <c r="B1848" s="10"/>
    </row>
    <row r="1849" spans="2:2" hidden="1" x14ac:dyDescent="0.25">
      <c r="B1849" s="10"/>
    </row>
    <row r="1850" spans="2:2" hidden="1" x14ac:dyDescent="0.25">
      <c r="B1850" s="10"/>
    </row>
    <row r="1851" spans="2:2" hidden="1" x14ac:dyDescent="0.25">
      <c r="B1851" s="10"/>
    </row>
    <row r="1852" spans="2:2" hidden="1" x14ac:dyDescent="0.25">
      <c r="B1852" s="10"/>
    </row>
    <row r="1853" spans="2:2" hidden="1" x14ac:dyDescent="0.25">
      <c r="B1853" s="10"/>
    </row>
    <row r="1854" spans="2:2" hidden="1" x14ac:dyDescent="0.25">
      <c r="B1854" s="10"/>
    </row>
    <row r="1855" spans="2:2" hidden="1" x14ac:dyDescent="0.25">
      <c r="B1855" s="10"/>
    </row>
    <row r="1856" spans="2:2" hidden="1" x14ac:dyDescent="0.25">
      <c r="B1856" s="10"/>
    </row>
    <row r="1857" spans="2:2" hidden="1" x14ac:dyDescent="0.25">
      <c r="B1857" s="10"/>
    </row>
    <row r="1858" spans="2:2" hidden="1" x14ac:dyDescent="0.25">
      <c r="B1858" s="10"/>
    </row>
    <row r="1859" spans="2:2" hidden="1" x14ac:dyDescent="0.25">
      <c r="B1859" s="10"/>
    </row>
    <row r="1860" spans="2:2" hidden="1" x14ac:dyDescent="0.25">
      <c r="B1860" s="10"/>
    </row>
    <row r="1861" spans="2:2" hidden="1" x14ac:dyDescent="0.25">
      <c r="B1861" s="10"/>
    </row>
    <row r="1862" spans="2:2" hidden="1" x14ac:dyDescent="0.25">
      <c r="B1862" s="10"/>
    </row>
    <row r="1863" spans="2:2" hidden="1" x14ac:dyDescent="0.25">
      <c r="B1863" s="10"/>
    </row>
    <row r="1864" spans="2:2" hidden="1" x14ac:dyDescent="0.25">
      <c r="B1864" s="10"/>
    </row>
    <row r="1865" spans="2:2" hidden="1" x14ac:dyDescent="0.25">
      <c r="B1865" s="10"/>
    </row>
    <row r="1866" spans="2:2" hidden="1" x14ac:dyDescent="0.25">
      <c r="B1866" s="10"/>
    </row>
    <row r="1867" spans="2:2" hidden="1" x14ac:dyDescent="0.25">
      <c r="B1867" s="10"/>
    </row>
    <row r="1868" spans="2:2" hidden="1" x14ac:dyDescent="0.25">
      <c r="B1868" s="10"/>
    </row>
    <row r="1869" spans="2:2" hidden="1" x14ac:dyDescent="0.25">
      <c r="B1869" s="10"/>
    </row>
    <row r="1870" spans="2:2" hidden="1" x14ac:dyDescent="0.25">
      <c r="B1870" s="10"/>
    </row>
    <row r="1871" spans="2:2" hidden="1" x14ac:dyDescent="0.25">
      <c r="B1871" s="10"/>
    </row>
    <row r="1872" spans="2:2" hidden="1" x14ac:dyDescent="0.25">
      <c r="B1872" s="10"/>
    </row>
    <row r="1873" spans="2:2" hidden="1" x14ac:dyDescent="0.25">
      <c r="B1873" s="10"/>
    </row>
    <row r="1874" spans="2:2" hidden="1" x14ac:dyDescent="0.25">
      <c r="B1874" s="10"/>
    </row>
    <row r="1875" spans="2:2" hidden="1" x14ac:dyDescent="0.25">
      <c r="B1875" s="10"/>
    </row>
    <row r="1876" spans="2:2" hidden="1" x14ac:dyDescent="0.25">
      <c r="B1876" s="10"/>
    </row>
    <row r="1877" spans="2:2" hidden="1" x14ac:dyDescent="0.25">
      <c r="B1877" s="10"/>
    </row>
    <row r="1878" spans="2:2" hidden="1" x14ac:dyDescent="0.25">
      <c r="B1878" s="10"/>
    </row>
    <row r="1879" spans="2:2" hidden="1" x14ac:dyDescent="0.25">
      <c r="B1879" s="10"/>
    </row>
    <row r="1880" spans="2:2" hidden="1" x14ac:dyDescent="0.25">
      <c r="B1880" s="10"/>
    </row>
    <row r="1881" spans="2:2" hidden="1" x14ac:dyDescent="0.25">
      <c r="B1881" s="10"/>
    </row>
    <row r="1882" spans="2:2" hidden="1" x14ac:dyDescent="0.25">
      <c r="B1882" s="10"/>
    </row>
    <row r="1883" spans="2:2" hidden="1" x14ac:dyDescent="0.25">
      <c r="B1883" s="10"/>
    </row>
    <row r="1884" spans="2:2" hidden="1" x14ac:dyDescent="0.25">
      <c r="B1884" s="10"/>
    </row>
    <row r="1885" spans="2:2" hidden="1" x14ac:dyDescent="0.25">
      <c r="B1885" s="10"/>
    </row>
    <row r="1886" spans="2:2" hidden="1" x14ac:dyDescent="0.25">
      <c r="B1886" s="10"/>
    </row>
    <row r="1887" spans="2:2" hidden="1" x14ac:dyDescent="0.25">
      <c r="B1887" s="10"/>
    </row>
    <row r="1888" spans="2:2" hidden="1" x14ac:dyDescent="0.25">
      <c r="B1888" s="10"/>
    </row>
    <row r="1889" spans="2:2" hidden="1" x14ac:dyDescent="0.25">
      <c r="B1889" s="10"/>
    </row>
    <row r="1890" spans="2:2" hidden="1" x14ac:dyDescent="0.25">
      <c r="B1890" s="10"/>
    </row>
    <row r="1891" spans="2:2" hidden="1" x14ac:dyDescent="0.25">
      <c r="B1891" s="10"/>
    </row>
    <row r="1892" spans="2:2" hidden="1" x14ac:dyDescent="0.25">
      <c r="B1892" s="10"/>
    </row>
    <row r="1893" spans="2:2" hidden="1" x14ac:dyDescent="0.25">
      <c r="B1893" s="10"/>
    </row>
    <row r="1894" spans="2:2" hidden="1" x14ac:dyDescent="0.25">
      <c r="B1894" s="10"/>
    </row>
    <row r="1895" spans="2:2" hidden="1" x14ac:dyDescent="0.25">
      <c r="B1895" s="10"/>
    </row>
    <row r="1896" spans="2:2" hidden="1" x14ac:dyDescent="0.25">
      <c r="B1896" s="10"/>
    </row>
    <row r="1897" spans="2:2" hidden="1" x14ac:dyDescent="0.25">
      <c r="B1897" s="10"/>
    </row>
    <row r="1898" spans="2:2" hidden="1" x14ac:dyDescent="0.25">
      <c r="B1898" s="10"/>
    </row>
    <row r="1899" spans="2:2" hidden="1" x14ac:dyDescent="0.25">
      <c r="B1899" s="10"/>
    </row>
    <row r="1900" spans="2:2" hidden="1" x14ac:dyDescent="0.25">
      <c r="B1900" s="10"/>
    </row>
    <row r="1901" spans="2:2" hidden="1" x14ac:dyDescent="0.25">
      <c r="B1901" s="10"/>
    </row>
    <row r="1902" spans="2:2" hidden="1" x14ac:dyDescent="0.25">
      <c r="B1902" s="10"/>
    </row>
    <row r="1903" spans="2:2" hidden="1" x14ac:dyDescent="0.25">
      <c r="B1903" s="10"/>
    </row>
    <row r="1904" spans="2:2" hidden="1" x14ac:dyDescent="0.25">
      <c r="B1904" s="10"/>
    </row>
    <row r="1905" spans="2:2" hidden="1" x14ac:dyDescent="0.25">
      <c r="B1905" s="10"/>
    </row>
    <row r="1906" spans="2:2" hidden="1" x14ac:dyDescent="0.25">
      <c r="B1906" s="10"/>
    </row>
    <row r="1907" spans="2:2" hidden="1" x14ac:dyDescent="0.25">
      <c r="B1907" s="10"/>
    </row>
    <row r="1908" spans="2:2" hidden="1" x14ac:dyDescent="0.25">
      <c r="B1908" s="10"/>
    </row>
    <row r="1909" spans="2:2" hidden="1" x14ac:dyDescent="0.25">
      <c r="B1909" s="10"/>
    </row>
    <row r="1910" spans="2:2" hidden="1" x14ac:dyDescent="0.25">
      <c r="B1910" s="10"/>
    </row>
    <row r="1911" spans="2:2" hidden="1" x14ac:dyDescent="0.25">
      <c r="B1911" s="10"/>
    </row>
    <row r="1912" spans="2:2" hidden="1" x14ac:dyDescent="0.25">
      <c r="B1912" s="10"/>
    </row>
    <row r="1913" spans="2:2" hidden="1" x14ac:dyDescent="0.25">
      <c r="B1913" s="10"/>
    </row>
    <row r="1914" spans="2:2" hidden="1" x14ac:dyDescent="0.25">
      <c r="B1914" s="10"/>
    </row>
    <row r="1915" spans="2:2" hidden="1" x14ac:dyDescent="0.25">
      <c r="B1915" s="10"/>
    </row>
    <row r="1916" spans="2:2" hidden="1" x14ac:dyDescent="0.25">
      <c r="B1916" s="10"/>
    </row>
    <row r="1917" spans="2:2" hidden="1" x14ac:dyDescent="0.25">
      <c r="B1917" s="10"/>
    </row>
    <row r="1918" spans="2:2" hidden="1" x14ac:dyDescent="0.25">
      <c r="B1918" s="10"/>
    </row>
    <row r="1919" spans="2:2" hidden="1" x14ac:dyDescent="0.25">
      <c r="B1919" s="10"/>
    </row>
    <row r="1920" spans="2:2" hidden="1" x14ac:dyDescent="0.25">
      <c r="B1920" s="10"/>
    </row>
    <row r="1921" spans="2:2" hidden="1" x14ac:dyDescent="0.25">
      <c r="B1921" s="10"/>
    </row>
    <row r="1922" spans="2:2" hidden="1" x14ac:dyDescent="0.25">
      <c r="B1922" s="10"/>
    </row>
    <row r="1923" spans="2:2" hidden="1" x14ac:dyDescent="0.25">
      <c r="B1923" s="10"/>
    </row>
    <row r="1924" spans="2:2" hidden="1" x14ac:dyDescent="0.25">
      <c r="B1924" s="10"/>
    </row>
    <row r="1925" spans="2:2" hidden="1" x14ac:dyDescent="0.25">
      <c r="B1925" s="10"/>
    </row>
    <row r="1926" spans="2:2" hidden="1" x14ac:dyDescent="0.25">
      <c r="B1926" s="10"/>
    </row>
    <row r="1927" spans="2:2" hidden="1" x14ac:dyDescent="0.25">
      <c r="B1927" s="10"/>
    </row>
    <row r="1928" spans="2:2" hidden="1" x14ac:dyDescent="0.25">
      <c r="B1928" s="10"/>
    </row>
    <row r="1929" spans="2:2" hidden="1" x14ac:dyDescent="0.25">
      <c r="B1929" s="10"/>
    </row>
    <row r="1930" spans="2:2" hidden="1" x14ac:dyDescent="0.25">
      <c r="B1930" s="10"/>
    </row>
    <row r="1931" spans="2:2" hidden="1" x14ac:dyDescent="0.25">
      <c r="B1931" s="10"/>
    </row>
    <row r="1932" spans="2:2" hidden="1" x14ac:dyDescent="0.25">
      <c r="B1932" s="10"/>
    </row>
    <row r="1933" spans="2:2" hidden="1" x14ac:dyDescent="0.25">
      <c r="B1933" s="10"/>
    </row>
    <row r="1934" spans="2:2" hidden="1" x14ac:dyDescent="0.25">
      <c r="B1934" s="10"/>
    </row>
    <row r="1935" spans="2:2" hidden="1" x14ac:dyDescent="0.25">
      <c r="B1935" s="10"/>
    </row>
    <row r="1936" spans="2:2" hidden="1" x14ac:dyDescent="0.25">
      <c r="B1936" s="10"/>
    </row>
    <row r="1937" spans="2:2" hidden="1" x14ac:dyDescent="0.25">
      <c r="B1937" s="10"/>
    </row>
    <row r="1938" spans="2:2" hidden="1" x14ac:dyDescent="0.25">
      <c r="B1938" s="10"/>
    </row>
    <row r="1939" spans="2:2" hidden="1" x14ac:dyDescent="0.25">
      <c r="B1939" s="10"/>
    </row>
    <row r="1940" spans="2:2" hidden="1" x14ac:dyDescent="0.25">
      <c r="B1940" s="10"/>
    </row>
    <row r="1941" spans="2:2" hidden="1" x14ac:dyDescent="0.25">
      <c r="B1941" s="10"/>
    </row>
    <row r="1942" spans="2:2" hidden="1" x14ac:dyDescent="0.25">
      <c r="B1942" s="10"/>
    </row>
    <row r="1943" spans="2:2" hidden="1" x14ac:dyDescent="0.25">
      <c r="B1943" s="10"/>
    </row>
    <row r="1944" spans="2:2" hidden="1" x14ac:dyDescent="0.25">
      <c r="B1944" s="10"/>
    </row>
    <row r="1945" spans="2:2" hidden="1" x14ac:dyDescent="0.25">
      <c r="B1945" s="10"/>
    </row>
    <row r="1946" spans="2:2" hidden="1" x14ac:dyDescent="0.25">
      <c r="B1946" s="10"/>
    </row>
    <row r="1947" spans="2:2" hidden="1" x14ac:dyDescent="0.25">
      <c r="B1947" s="10"/>
    </row>
    <row r="1948" spans="2:2" hidden="1" x14ac:dyDescent="0.25">
      <c r="B1948" s="10"/>
    </row>
    <row r="1949" spans="2:2" hidden="1" x14ac:dyDescent="0.25">
      <c r="B1949" s="10"/>
    </row>
    <row r="1950" spans="2:2" hidden="1" x14ac:dyDescent="0.25">
      <c r="B1950" s="10"/>
    </row>
    <row r="1951" spans="2:2" hidden="1" x14ac:dyDescent="0.25">
      <c r="B1951" s="10"/>
    </row>
    <row r="1952" spans="2:2" hidden="1" x14ac:dyDescent="0.25">
      <c r="B1952" s="10"/>
    </row>
    <row r="1953" spans="2:2" hidden="1" x14ac:dyDescent="0.25">
      <c r="B1953" s="10"/>
    </row>
    <row r="1954" spans="2:2" hidden="1" x14ac:dyDescent="0.25">
      <c r="B1954" s="10"/>
    </row>
    <row r="1955" spans="2:2" hidden="1" x14ac:dyDescent="0.25">
      <c r="B1955" s="10"/>
    </row>
    <row r="1956" spans="2:2" hidden="1" x14ac:dyDescent="0.25">
      <c r="B1956" s="10"/>
    </row>
    <row r="1957" spans="2:2" hidden="1" x14ac:dyDescent="0.25">
      <c r="B1957" s="10"/>
    </row>
    <row r="1958" spans="2:2" hidden="1" x14ac:dyDescent="0.25">
      <c r="B1958" s="10"/>
    </row>
    <row r="1959" spans="2:2" hidden="1" x14ac:dyDescent="0.25">
      <c r="B1959" s="10"/>
    </row>
    <row r="1960" spans="2:2" hidden="1" x14ac:dyDescent="0.25">
      <c r="B1960" s="10"/>
    </row>
    <row r="1961" spans="2:2" hidden="1" x14ac:dyDescent="0.25">
      <c r="B1961" s="10"/>
    </row>
    <row r="1962" spans="2:2" hidden="1" x14ac:dyDescent="0.25">
      <c r="B1962" s="10"/>
    </row>
    <row r="1963" spans="2:2" hidden="1" x14ac:dyDescent="0.25">
      <c r="B1963" s="10"/>
    </row>
    <row r="1964" spans="2:2" hidden="1" x14ac:dyDescent="0.25">
      <c r="B1964" s="10"/>
    </row>
    <row r="1965" spans="2:2" hidden="1" x14ac:dyDescent="0.25">
      <c r="B1965" s="10"/>
    </row>
    <row r="1966" spans="2:2" hidden="1" x14ac:dyDescent="0.25">
      <c r="B1966" s="10"/>
    </row>
    <row r="1967" spans="2:2" hidden="1" x14ac:dyDescent="0.25">
      <c r="B1967" s="10"/>
    </row>
    <row r="1968" spans="2:2" hidden="1" x14ac:dyDescent="0.25">
      <c r="B1968" s="10"/>
    </row>
    <row r="1969" spans="2:2" hidden="1" x14ac:dyDescent="0.25">
      <c r="B1969" s="10"/>
    </row>
    <row r="1970" spans="2:2" hidden="1" x14ac:dyDescent="0.25">
      <c r="B1970" s="10"/>
    </row>
    <row r="1971" spans="2:2" hidden="1" x14ac:dyDescent="0.25">
      <c r="B1971" s="10"/>
    </row>
    <row r="1972" spans="2:2" hidden="1" x14ac:dyDescent="0.25">
      <c r="B1972" s="10"/>
    </row>
    <row r="1973" spans="2:2" hidden="1" x14ac:dyDescent="0.25">
      <c r="B1973" s="10"/>
    </row>
    <row r="1974" spans="2:2" hidden="1" x14ac:dyDescent="0.25">
      <c r="B1974" s="10"/>
    </row>
    <row r="1975" spans="2:2" hidden="1" x14ac:dyDescent="0.25">
      <c r="B1975" s="10"/>
    </row>
    <row r="1976" spans="2:2" hidden="1" x14ac:dyDescent="0.25">
      <c r="B1976" s="10"/>
    </row>
    <row r="1977" spans="2:2" hidden="1" x14ac:dyDescent="0.25">
      <c r="B1977" s="10"/>
    </row>
    <row r="1978" spans="2:2" hidden="1" x14ac:dyDescent="0.25">
      <c r="B1978" s="10"/>
    </row>
    <row r="1979" spans="2:2" hidden="1" x14ac:dyDescent="0.25">
      <c r="B1979" s="10"/>
    </row>
    <row r="1980" spans="2:2" hidden="1" x14ac:dyDescent="0.25">
      <c r="B1980" s="10"/>
    </row>
    <row r="1981" spans="2:2" hidden="1" x14ac:dyDescent="0.25">
      <c r="B1981" s="10"/>
    </row>
    <row r="1982" spans="2:2" hidden="1" x14ac:dyDescent="0.25">
      <c r="B1982" s="10"/>
    </row>
    <row r="1983" spans="2:2" hidden="1" x14ac:dyDescent="0.25">
      <c r="B1983" s="10"/>
    </row>
    <row r="1984" spans="2:2" hidden="1" x14ac:dyDescent="0.25">
      <c r="B1984" s="10"/>
    </row>
    <row r="1985" spans="2:2" hidden="1" x14ac:dyDescent="0.25">
      <c r="B1985" s="10"/>
    </row>
    <row r="1986" spans="2:2" hidden="1" x14ac:dyDescent="0.25">
      <c r="B1986" s="10"/>
    </row>
    <row r="1987" spans="2:2" hidden="1" x14ac:dyDescent="0.25">
      <c r="B1987" s="10"/>
    </row>
    <row r="1988" spans="2:2" hidden="1" x14ac:dyDescent="0.25">
      <c r="B1988" s="10"/>
    </row>
    <row r="1989" spans="2:2" hidden="1" x14ac:dyDescent="0.25">
      <c r="B1989" s="10"/>
    </row>
    <row r="1990" spans="2:2" hidden="1" x14ac:dyDescent="0.25">
      <c r="B1990" s="10"/>
    </row>
    <row r="1991" spans="2:2" hidden="1" x14ac:dyDescent="0.25">
      <c r="B1991" s="10"/>
    </row>
    <row r="1992" spans="2:2" hidden="1" x14ac:dyDescent="0.25">
      <c r="B1992" s="10"/>
    </row>
    <row r="1993" spans="2:2" hidden="1" x14ac:dyDescent="0.25">
      <c r="B1993" s="10"/>
    </row>
    <row r="1994" spans="2:2" hidden="1" x14ac:dyDescent="0.25">
      <c r="B1994" s="10"/>
    </row>
    <row r="1995" spans="2:2" hidden="1" x14ac:dyDescent="0.25">
      <c r="B1995" s="10"/>
    </row>
    <row r="1996" spans="2:2" hidden="1" x14ac:dyDescent="0.25">
      <c r="B1996" s="10"/>
    </row>
    <row r="1997" spans="2:2" hidden="1" x14ac:dyDescent="0.25">
      <c r="B1997" s="10"/>
    </row>
    <row r="1998" spans="2:2" hidden="1" x14ac:dyDescent="0.25">
      <c r="B1998" s="10"/>
    </row>
    <row r="1999" spans="2:2" hidden="1" x14ac:dyDescent="0.25">
      <c r="B1999" s="10"/>
    </row>
    <row r="2000" spans="2:2" hidden="1" x14ac:dyDescent="0.25">
      <c r="B2000" s="10"/>
    </row>
    <row r="2001" spans="2:2" hidden="1" x14ac:dyDescent="0.25">
      <c r="B2001" s="10"/>
    </row>
    <row r="2002" spans="2:2" hidden="1" x14ac:dyDescent="0.25">
      <c r="B2002" s="10"/>
    </row>
    <row r="2003" spans="2:2" hidden="1" x14ac:dyDescent="0.25">
      <c r="B2003" s="10"/>
    </row>
    <row r="2004" spans="2:2" hidden="1" x14ac:dyDescent="0.25">
      <c r="B2004" s="10"/>
    </row>
    <row r="2005" spans="2:2" hidden="1" x14ac:dyDescent="0.25">
      <c r="B2005" s="10"/>
    </row>
    <row r="2006" spans="2:2" hidden="1" x14ac:dyDescent="0.25">
      <c r="B2006" s="10"/>
    </row>
    <row r="2007" spans="2:2" hidden="1" x14ac:dyDescent="0.25">
      <c r="B2007" s="10"/>
    </row>
    <row r="2008" spans="2:2" hidden="1" x14ac:dyDescent="0.25">
      <c r="B2008" s="10"/>
    </row>
    <row r="2009" spans="2:2" hidden="1" x14ac:dyDescent="0.25">
      <c r="B2009" s="10"/>
    </row>
    <row r="2010" spans="2:2" hidden="1" x14ac:dyDescent="0.25">
      <c r="B2010" s="10"/>
    </row>
    <row r="2011" spans="2:2" hidden="1" x14ac:dyDescent="0.25">
      <c r="B2011" s="10"/>
    </row>
    <row r="2012" spans="2:2" hidden="1" x14ac:dyDescent="0.25">
      <c r="B2012" s="10"/>
    </row>
    <row r="2013" spans="2:2" hidden="1" x14ac:dyDescent="0.25">
      <c r="B2013" s="10"/>
    </row>
    <row r="2014" spans="2:2" hidden="1" x14ac:dyDescent="0.25">
      <c r="B2014" s="10"/>
    </row>
    <row r="2015" spans="2:2" hidden="1" x14ac:dyDescent="0.25">
      <c r="B2015" s="10"/>
    </row>
    <row r="2016" spans="2:2" hidden="1" x14ac:dyDescent="0.25">
      <c r="B2016" s="10"/>
    </row>
    <row r="2017" spans="2:2" hidden="1" x14ac:dyDescent="0.25">
      <c r="B2017" s="10"/>
    </row>
    <row r="2018" spans="2:2" hidden="1" x14ac:dyDescent="0.25">
      <c r="B2018" s="10"/>
    </row>
    <row r="2019" spans="2:2" hidden="1" x14ac:dyDescent="0.25">
      <c r="B2019" s="10"/>
    </row>
    <row r="2020" spans="2:2" hidden="1" x14ac:dyDescent="0.25">
      <c r="B2020" s="10"/>
    </row>
    <row r="2021" spans="2:2" hidden="1" x14ac:dyDescent="0.25">
      <c r="B2021" s="10"/>
    </row>
    <row r="2022" spans="2:2" hidden="1" x14ac:dyDescent="0.25">
      <c r="B2022" s="10"/>
    </row>
    <row r="2023" spans="2:2" hidden="1" x14ac:dyDescent="0.25">
      <c r="B2023" s="10"/>
    </row>
    <row r="2024" spans="2:2" hidden="1" x14ac:dyDescent="0.25">
      <c r="B2024" s="10"/>
    </row>
    <row r="2025" spans="2:2" hidden="1" x14ac:dyDescent="0.25">
      <c r="B2025" s="10"/>
    </row>
    <row r="2026" spans="2:2" hidden="1" x14ac:dyDescent="0.25">
      <c r="B2026" s="10"/>
    </row>
    <row r="2027" spans="2:2" hidden="1" x14ac:dyDescent="0.25">
      <c r="B2027" s="10"/>
    </row>
    <row r="2028" spans="2:2" hidden="1" x14ac:dyDescent="0.25">
      <c r="B2028" s="10"/>
    </row>
    <row r="2029" spans="2:2" hidden="1" x14ac:dyDescent="0.25">
      <c r="B2029" s="10"/>
    </row>
    <row r="2030" spans="2:2" hidden="1" x14ac:dyDescent="0.25">
      <c r="B2030" s="10"/>
    </row>
    <row r="2031" spans="2:2" hidden="1" x14ac:dyDescent="0.25">
      <c r="B2031" s="10"/>
    </row>
    <row r="2032" spans="2:2" hidden="1" x14ac:dyDescent="0.25">
      <c r="B2032" s="10"/>
    </row>
    <row r="2033" spans="2:2" hidden="1" x14ac:dyDescent="0.25">
      <c r="B2033" s="10"/>
    </row>
    <row r="2034" spans="2:2" hidden="1" x14ac:dyDescent="0.25">
      <c r="B2034" s="10"/>
    </row>
    <row r="2035" spans="2:2" hidden="1" x14ac:dyDescent="0.25">
      <c r="B2035" s="10"/>
    </row>
    <row r="2036" spans="2:2" hidden="1" x14ac:dyDescent="0.25">
      <c r="B2036" s="10"/>
    </row>
    <row r="2037" spans="2:2" hidden="1" x14ac:dyDescent="0.25">
      <c r="B2037" s="10"/>
    </row>
    <row r="2038" spans="2:2" hidden="1" x14ac:dyDescent="0.25">
      <c r="B2038" s="10"/>
    </row>
    <row r="2039" spans="2:2" hidden="1" x14ac:dyDescent="0.25">
      <c r="B2039" s="10"/>
    </row>
    <row r="2040" spans="2:2" hidden="1" x14ac:dyDescent="0.25">
      <c r="B2040" s="10"/>
    </row>
    <row r="2041" spans="2:2" hidden="1" x14ac:dyDescent="0.25">
      <c r="B2041" s="10"/>
    </row>
    <row r="2042" spans="2:2" hidden="1" x14ac:dyDescent="0.25">
      <c r="B2042" s="10"/>
    </row>
    <row r="2043" spans="2:2" hidden="1" x14ac:dyDescent="0.25">
      <c r="B2043" s="10"/>
    </row>
    <row r="2044" spans="2:2" hidden="1" x14ac:dyDescent="0.25">
      <c r="B2044" s="10"/>
    </row>
    <row r="2045" spans="2:2" hidden="1" x14ac:dyDescent="0.25">
      <c r="B2045" s="10"/>
    </row>
    <row r="2046" spans="2:2" hidden="1" x14ac:dyDescent="0.25">
      <c r="B2046" s="10"/>
    </row>
    <row r="2047" spans="2:2" hidden="1" x14ac:dyDescent="0.25">
      <c r="B2047" s="10"/>
    </row>
    <row r="2048" spans="2:2" hidden="1" x14ac:dyDescent="0.25">
      <c r="B2048" s="10"/>
    </row>
    <row r="2049" spans="2:2" hidden="1" x14ac:dyDescent="0.25">
      <c r="B2049" s="10"/>
    </row>
    <row r="2050" spans="2:2" hidden="1" x14ac:dyDescent="0.25">
      <c r="B2050" s="10"/>
    </row>
    <row r="2051" spans="2:2" hidden="1" x14ac:dyDescent="0.25">
      <c r="B2051" s="10"/>
    </row>
    <row r="2052" spans="2:2" hidden="1" x14ac:dyDescent="0.25">
      <c r="B2052" s="10"/>
    </row>
    <row r="2053" spans="2:2" hidden="1" x14ac:dyDescent="0.25">
      <c r="B2053" s="10"/>
    </row>
    <row r="2054" spans="2:2" hidden="1" x14ac:dyDescent="0.25">
      <c r="B2054" s="10"/>
    </row>
    <row r="2055" spans="2:2" hidden="1" x14ac:dyDescent="0.25">
      <c r="B2055" s="10"/>
    </row>
    <row r="2056" spans="2:2" hidden="1" x14ac:dyDescent="0.25">
      <c r="B2056" s="10"/>
    </row>
    <row r="2057" spans="2:2" hidden="1" x14ac:dyDescent="0.25">
      <c r="B2057" s="10"/>
    </row>
    <row r="2058" spans="2:2" hidden="1" x14ac:dyDescent="0.25">
      <c r="B2058" s="10"/>
    </row>
    <row r="2059" spans="2:2" hidden="1" x14ac:dyDescent="0.25">
      <c r="B2059" s="10"/>
    </row>
    <row r="2060" spans="2:2" hidden="1" x14ac:dyDescent="0.25">
      <c r="B2060" s="10"/>
    </row>
    <row r="2061" spans="2:2" hidden="1" x14ac:dyDescent="0.25">
      <c r="B2061" s="10"/>
    </row>
    <row r="2062" spans="2:2" hidden="1" x14ac:dyDescent="0.25">
      <c r="B2062" s="10"/>
    </row>
    <row r="2063" spans="2:2" hidden="1" x14ac:dyDescent="0.25">
      <c r="B2063" s="10"/>
    </row>
    <row r="2064" spans="2:2" hidden="1" x14ac:dyDescent="0.25">
      <c r="B2064" s="10"/>
    </row>
    <row r="2065" spans="2:2" hidden="1" x14ac:dyDescent="0.25">
      <c r="B2065" s="10"/>
    </row>
    <row r="2066" spans="2:2" hidden="1" x14ac:dyDescent="0.25">
      <c r="B2066" s="10"/>
    </row>
    <row r="2067" spans="2:2" hidden="1" x14ac:dyDescent="0.25">
      <c r="B2067" s="10"/>
    </row>
    <row r="2068" spans="2:2" hidden="1" x14ac:dyDescent="0.25">
      <c r="B2068" s="10"/>
    </row>
    <row r="2069" spans="2:2" hidden="1" x14ac:dyDescent="0.25">
      <c r="B2069" s="10"/>
    </row>
    <row r="2070" spans="2:2" hidden="1" x14ac:dyDescent="0.25">
      <c r="B2070" s="10"/>
    </row>
    <row r="2071" spans="2:2" hidden="1" x14ac:dyDescent="0.25">
      <c r="B2071" s="10"/>
    </row>
    <row r="2072" spans="2:2" hidden="1" x14ac:dyDescent="0.25">
      <c r="B2072" s="10"/>
    </row>
    <row r="2073" spans="2:2" hidden="1" x14ac:dyDescent="0.25">
      <c r="B2073" s="10"/>
    </row>
    <row r="2074" spans="2:2" hidden="1" x14ac:dyDescent="0.25">
      <c r="B2074" s="10"/>
    </row>
    <row r="2075" spans="2:2" hidden="1" x14ac:dyDescent="0.25">
      <c r="B2075" s="10"/>
    </row>
    <row r="2076" spans="2:2" hidden="1" x14ac:dyDescent="0.25">
      <c r="B2076" s="10"/>
    </row>
    <row r="2077" spans="2:2" hidden="1" x14ac:dyDescent="0.25">
      <c r="B2077" s="10"/>
    </row>
    <row r="2078" spans="2:2" hidden="1" x14ac:dyDescent="0.25">
      <c r="B2078" s="10"/>
    </row>
    <row r="2079" spans="2:2" hidden="1" x14ac:dyDescent="0.25">
      <c r="B2079" s="10"/>
    </row>
    <row r="2080" spans="2:2" hidden="1" x14ac:dyDescent="0.25">
      <c r="B2080" s="10"/>
    </row>
    <row r="2081" spans="2:2" hidden="1" x14ac:dyDescent="0.25">
      <c r="B2081" s="10"/>
    </row>
    <row r="2082" spans="2:2" hidden="1" x14ac:dyDescent="0.25">
      <c r="B2082" s="10"/>
    </row>
    <row r="2083" spans="2:2" hidden="1" x14ac:dyDescent="0.25">
      <c r="B2083" s="10"/>
    </row>
    <row r="2084" spans="2:2" hidden="1" x14ac:dyDescent="0.25">
      <c r="B2084" s="10"/>
    </row>
    <row r="2085" spans="2:2" hidden="1" x14ac:dyDescent="0.25">
      <c r="B2085" s="10"/>
    </row>
    <row r="2086" spans="2:2" hidden="1" x14ac:dyDescent="0.25">
      <c r="B2086" s="10"/>
    </row>
    <row r="2087" spans="2:2" hidden="1" x14ac:dyDescent="0.25">
      <c r="B2087" s="10"/>
    </row>
    <row r="2088" spans="2:2" hidden="1" x14ac:dyDescent="0.25">
      <c r="B2088" s="10"/>
    </row>
    <row r="2089" spans="2:2" hidden="1" x14ac:dyDescent="0.25">
      <c r="B2089" s="10"/>
    </row>
    <row r="2090" spans="2:2" hidden="1" x14ac:dyDescent="0.25">
      <c r="B2090" s="10"/>
    </row>
    <row r="2091" spans="2:2" hidden="1" x14ac:dyDescent="0.25">
      <c r="B2091" s="10"/>
    </row>
    <row r="2092" spans="2:2" hidden="1" x14ac:dyDescent="0.25">
      <c r="B2092" s="10"/>
    </row>
    <row r="2093" spans="2:2" hidden="1" x14ac:dyDescent="0.25">
      <c r="B2093" s="10"/>
    </row>
    <row r="2094" spans="2:2" hidden="1" x14ac:dyDescent="0.25">
      <c r="B2094" s="10"/>
    </row>
    <row r="2095" spans="2:2" hidden="1" x14ac:dyDescent="0.25">
      <c r="B2095" s="10"/>
    </row>
    <row r="2096" spans="2:2" hidden="1" x14ac:dyDescent="0.25">
      <c r="B2096" s="10"/>
    </row>
    <row r="2097" spans="2:2" hidden="1" x14ac:dyDescent="0.25">
      <c r="B2097" s="10"/>
    </row>
    <row r="2098" spans="2:2" hidden="1" x14ac:dyDescent="0.25">
      <c r="B2098" s="10"/>
    </row>
    <row r="2099" spans="2:2" hidden="1" x14ac:dyDescent="0.25">
      <c r="B2099" s="10"/>
    </row>
    <row r="2100" spans="2:2" hidden="1" x14ac:dyDescent="0.25">
      <c r="B2100" s="10"/>
    </row>
    <row r="2101" spans="2:2" hidden="1" x14ac:dyDescent="0.25">
      <c r="B2101" s="10"/>
    </row>
    <row r="2102" spans="2:2" hidden="1" x14ac:dyDescent="0.25">
      <c r="B2102" s="10"/>
    </row>
    <row r="2103" spans="2:2" hidden="1" x14ac:dyDescent="0.25">
      <c r="B2103" s="10"/>
    </row>
    <row r="2104" spans="2:2" hidden="1" x14ac:dyDescent="0.25">
      <c r="B2104" s="10"/>
    </row>
    <row r="2105" spans="2:2" hidden="1" x14ac:dyDescent="0.25">
      <c r="B2105" s="10"/>
    </row>
    <row r="2106" spans="2:2" hidden="1" x14ac:dyDescent="0.25">
      <c r="B2106" s="10"/>
    </row>
    <row r="2107" spans="2:2" hidden="1" x14ac:dyDescent="0.25">
      <c r="B2107" s="10"/>
    </row>
    <row r="2108" spans="2:2" hidden="1" x14ac:dyDescent="0.25">
      <c r="B2108" s="10"/>
    </row>
    <row r="2109" spans="2:2" hidden="1" x14ac:dyDescent="0.25">
      <c r="B2109" s="10"/>
    </row>
    <row r="2110" spans="2:2" hidden="1" x14ac:dyDescent="0.25">
      <c r="B2110" s="10"/>
    </row>
    <row r="2111" spans="2:2" hidden="1" x14ac:dyDescent="0.25">
      <c r="B2111" s="10"/>
    </row>
    <row r="2112" spans="2:2" hidden="1" x14ac:dyDescent="0.25">
      <c r="B2112" s="10"/>
    </row>
    <row r="2113" spans="2:2" hidden="1" x14ac:dyDescent="0.25">
      <c r="B2113" s="10"/>
    </row>
    <row r="2114" spans="2:2" hidden="1" x14ac:dyDescent="0.25">
      <c r="B2114" s="10"/>
    </row>
    <row r="2115" spans="2:2" hidden="1" x14ac:dyDescent="0.25">
      <c r="B2115" s="10"/>
    </row>
    <row r="2116" spans="2:2" hidden="1" x14ac:dyDescent="0.25">
      <c r="B2116" s="10"/>
    </row>
    <row r="2117" spans="2:2" hidden="1" x14ac:dyDescent="0.25">
      <c r="B2117" s="10"/>
    </row>
    <row r="2118" spans="2:2" hidden="1" x14ac:dyDescent="0.25">
      <c r="B2118" s="10"/>
    </row>
    <row r="2119" spans="2:2" hidden="1" x14ac:dyDescent="0.25">
      <c r="B2119" s="10"/>
    </row>
    <row r="2120" spans="2:2" hidden="1" x14ac:dyDescent="0.25">
      <c r="B2120" s="10"/>
    </row>
    <row r="2121" spans="2:2" hidden="1" x14ac:dyDescent="0.25">
      <c r="B2121" s="10"/>
    </row>
    <row r="2122" spans="2:2" hidden="1" x14ac:dyDescent="0.25">
      <c r="B2122" s="10"/>
    </row>
    <row r="2123" spans="2:2" hidden="1" x14ac:dyDescent="0.25">
      <c r="B2123" s="10"/>
    </row>
    <row r="2124" spans="2:2" hidden="1" x14ac:dyDescent="0.25">
      <c r="B2124" s="10"/>
    </row>
    <row r="2125" spans="2:2" hidden="1" x14ac:dyDescent="0.25">
      <c r="B2125" s="10"/>
    </row>
    <row r="2126" spans="2:2" hidden="1" x14ac:dyDescent="0.25">
      <c r="B2126" s="10"/>
    </row>
    <row r="2127" spans="2:2" hidden="1" x14ac:dyDescent="0.25">
      <c r="B2127" s="10"/>
    </row>
    <row r="2128" spans="2:2" hidden="1" x14ac:dyDescent="0.25">
      <c r="B2128" s="10"/>
    </row>
    <row r="2129" spans="2:2" hidden="1" x14ac:dyDescent="0.25">
      <c r="B2129" s="10"/>
    </row>
    <row r="2130" spans="2:2" hidden="1" x14ac:dyDescent="0.25">
      <c r="B2130" s="10"/>
    </row>
    <row r="2131" spans="2:2" hidden="1" x14ac:dyDescent="0.25">
      <c r="B2131" s="10"/>
    </row>
    <row r="2132" spans="2:2" hidden="1" x14ac:dyDescent="0.25">
      <c r="B2132" s="10"/>
    </row>
    <row r="2133" spans="2:2" hidden="1" x14ac:dyDescent="0.25">
      <c r="B2133" s="10"/>
    </row>
    <row r="2134" spans="2:2" hidden="1" x14ac:dyDescent="0.25">
      <c r="B2134" s="10"/>
    </row>
    <row r="2135" spans="2:2" hidden="1" x14ac:dyDescent="0.25">
      <c r="B2135" s="10"/>
    </row>
    <row r="2136" spans="2:2" hidden="1" x14ac:dyDescent="0.25">
      <c r="B2136" s="10"/>
    </row>
    <row r="2137" spans="2:2" hidden="1" x14ac:dyDescent="0.25">
      <c r="B2137" s="10"/>
    </row>
    <row r="2138" spans="2:2" hidden="1" x14ac:dyDescent="0.25">
      <c r="B2138" s="10"/>
    </row>
    <row r="2139" spans="2:2" hidden="1" x14ac:dyDescent="0.25">
      <c r="B2139" s="10"/>
    </row>
    <row r="2140" spans="2:2" hidden="1" x14ac:dyDescent="0.25">
      <c r="B2140" s="10"/>
    </row>
    <row r="2141" spans="2:2" hidden="1" x14ac:dyDescent="0.25">
      <c r="B2141" s="10"/>
    </row>
    <row r="2142" spans="2:2" hidden="1" x14ac:dyDescent="0.25">
      <c r="B2142" s="10"/>
    </row>
    <row r="2143" spans="2:2" hidden="1" x14ac:dyDescent="0.25">
      <c r="B2143" s="10"/>
    </row>
    <row r="2144" spans="2:2" hidden="1" x14ac:dyDescent="0.25">
      <c r="B2144" s="10"/>
    </row>
    <row r="2145" spans="2:2" hidden="1" x14ac:dyDescent="0.25">
      <c r="B2145" s="10"/>
    </row>
    <row r="2146" spans="2:2" hidden="1" x14ac:dyDescent="0.25">
      <c r="B2146" s="10"/>
    </row>
    <row r="2147" spans="2:2" hidden="1" x14ac:dyDescent="0.25">
      <c r="B2147" s="10"/>
    </row>
    <row r="2148" spans="2:2" hidden="1" x14ac:dyDescent="0.25">
      <c r="B2148" s="10"/>
    </row>
    <row r="2149" spans="2:2" hidden="1" x14ac:dyDescent="0.25">
      <c r="B2149" s="10"/>
    </row>
    <row r="2150" spans="2:2" hidden="1" x14ac:dyDescent="0.25">
      <c r="B2150" s="10"/>
    </row>
    <row r="2151" spans="2:2" hidden="1" x14ac:dyDescent="0.25">
      <c r="B2151" s="10"/>
    </row>
    <row r="2152" spans="2:2" hidden="1" x14ac:dyDescent="0.25">
      <c r="B2152" s="10"/>
    </row>
    <row r="2153" spans="2:2" hidden="1" x14ac:dyDescent="0.25">
      <c r="B2153" s="10"/>
    </row>
    <row r="2154" spans="2:2" hidden="1" x14ac:dyDescent="0.25">
      <c r="B2154" s="10"/>
    </row>
    <row r="2155" spans="2:2" hidden="1" x14ac:dyDescent="0.25">
      <c r="B2155" s="10"/>
    </row>
    <row r="2156" spans="2:2" hidden="1" x14ac:dyDescent="0.25">
      <c r="B2156" s="10"/>
    </row>
    <row r="2157" spans="2:2" hidden="1" x14ac:dyDescent="0.25">
      <c r="B2157" s="10"/>
    </row>
    <row r="2158" spans="2:2" hidden="1" x14ac:dyDescent="0.25">
      <c r="B2158" s="10"/>
    </row>
    <row r="2159" spans="2:2" hidden="1" x14ac:dyDescent="0.25">
      <c r="B2159" s="10"/>
    </row>
    <row r="2160" spans="2:2" hidden="1" x14ac:dyDescent="0.25">
      <c r="B2160" s="10"/>
    </row>
    <row r="2161" spans="2:2" hidden="1" x14ac:dyDescent="0.25">
      <c r="B2161" s="10"/>
    </row>
    <row r="2162" spans="2:2" hidden="1" x14ac:dyDescent="0.25">
      <c r="B2162" s="10"/>
    </row>
    <row r="2163" spans="2:2" hidden="1" x14ac:dyDescent="0.25">
      <c r="B2163" s="10"/>
    </row>
    <row r="2164" spans="2:2" hidden="1" x14ac:dyDescent="0.25">
      <c r="B2164" s="10"/>
    </row>
    <row r="2165" spans="2:2" hidden="1" x14ac:dyDescent="0.25">
      <c r="B2165" s="10"/>
    </row>
    <row r="2166" spans="2:2" hidden="1" x14ac:dyDescent="0.25">
      <c r="B2166" s="10"/>
    </row>
    <row r="2167" spans="2:2" hidden="1" x14ac:dyDescent="0.25">
      <c r="B2167" s="10"/>
    </row>
    <row r="2168" spans="2:2" hidden="1" x14ac:dyDescent="0.25">
      <c r="B2168" s="10"/>
    </row>
    <row r="2169" spans="2:2" hidden="1" x14ac:dyDescent="0.25">
      <c r="B2169" s="10"/>
    </row>
    <row r="2170" spans="2:2" hidden="1" x14ac:dyDescent="0.25">
      <c r="B2170" s="10"/>
    </row>
    <row r="2171" spans="2:2" hidden="1" x14ac:dyDescent="0.25">
      <c r="B2171" s="10"/>
    </row>
    <row r="2172" spans="2:2" hidden="1" x14ac:dyDescent="0.25">
      <c r="B2172" s="10"/>
    </row>
    <row r="2173" spans="2:2" hidden="1" x14ac:dyDescent="0.25">
      <c r="B2173" s="10"/>
    </row>
    <row r="2174" spans="2:2" hidden="1" x14ac:dyDescent="0.25">
      <c r="B2174" s="10"/>
    </row>
    <row r="2175" spans="2:2" hidden="1" x14ac:dyDescent="0.25">
      <c r="B2175" s="10"/>
    </row>
    <row r="2176" spans="2:2" hidden="1" x14ac:dyDescent="0.25">
      <c r="B2176" s="10"/>
    </row>
    <row r="2177" spans="2:2" hidden="1" x14ac:dyDescent="0.25">
      <c r="B2177" s="10"/>
    </row>
    <row r="2178" spans="2:2" hidden="1" x14ac:dyDescent="0.25">
      <c r="B2178" s="10"/>
    </row>
    <row r="2179" spans="2:2" hidden="1" x14ac:dyDescent="0.25">
      <c r="B2179" s="10"/>
    </row>
    <row r="2180" spans="2:2" hidden="1" x14ac:dyDescent="0.25">
      <c r="B2180" s="10"/>
    </row>
    <row r="2181" spans="2:2" hidden="1" x14ac:dyDescent="0.25">
      <c r="B2181" s="10"/>
    </row>
    <row r="2182" spans="2:2" hidden="1" x14ac:dyDescent="0.25">
      <c r="B2182" s="10"/>
    </row>
    <row r="2183" spans="2:2" hidden="1" x14ac:dyDescent="0.25">
      <c r="B2183" s="10"/>
    </row>
    <row r="2184" spans="2:2" hidden="1" x14ac:dyDescent="0.25">
      <c r="B2184" s="10"/>
    </row>
    <row r="2185" spans="2:2" hidden="1" x14ac:dyDescent="0.25">
      <c r="B2185" s="10"/>
    </row>
    <row r="2186" spans="2:2" hidden="1" x14ac:dyDescent="0.25">
      <c r="B2186" s="10"/>
    </row>
    <row r="2187" spans="2:2" hidden="1" x14ac:dyDescent="0.25">
      <c r="B2187" s="10"/>
    </row>
    <row r="2188" spans="2:2" hidden="1" x14ac:dyDescent="0.25">
      <c r="B2188" s="10"/>
    </row>
    <row r="2189" spans="2:2" hidden="1" x14ac:dyDescent="0.25">
      <c r="B2189" s="10"/>
    </row>
    <row r="2190" spans="2:2" hidden="1" x14ac:dyDescent="0.25">
      <c r="B2190" s="10"/>
    </row>
    <row r="2191" spans="2:2" hidden="1" x14ac:dyDescent="0.25">
      <c r="B2191" s="10"/>
    </row>
    <row r="2192" spans="2:2" hidden="1" x14ac:dyDescent="0.25">
      <c r="B2192" s="10"/>
    </row>
    <row r="2193" spans="2:2" hidden="1" x14ac:dyDescent="0.25">
      <c r="B2193" s="10"/>
    </row>
    <row r="2194" spans="2:2" hidden="1" x14ac:dyDescent="0.25">
      <c r="B2194" s="10"/>
    </row>
    <row r="2195" spans="2:2" hidden="1" x14ac:dyDescent="0.25">
      <c r="B2195" s="10"/>
    </row>
    <row r="2196" spans="2:2" hidden="1" x14ac:dyDescent="0.25">
      <c r="B2196" s="10"/>
    </row>
    <row r="2197" spans="2:2" hidden="1" x14ac:dyDescent="0.25">
      <c r="B2197" s="10"/>
    </row>
    <row r="2198" spans="2:2" hidden="1" x14ac:dyDescent="0.25">
      <c r="B2198" s="10"/>
    </row>
    <row r="2199" spans="2:2" hidden="1" x14ac:dyDescent="0.25">
      <c r="B2199" s="10"/>
    </row>
    <row r="2200" spans="2:2" hidden="1" x14ac:dyDescent="0.25">
      <c r="B2200" s="10"/>
    </row>
    <row r="2201" spans="2:2" hidden="1" x14ac:dyDescent="0.25">
      <c r="B2201" s="10"/>
    </row>
    <row r="2202" spans="2:2" hidden="1" x14ac:dyDescent="0.25">
      <c r="B2202" s="10"/>
    </row>
    <row r="2203" spans="2:2" hidden="1" x14ac:dyDescent="0.25">
      <c r="B2203" s="10"/>
    </row>
    <row r="2204" spans="2:2" hidden="1" x14ac:dyDescent="0.25">
      <c r="B2204" s="10"/>
    </row>
    <row r="2205" spans="2:2" hidden="1" x14ac:dyDescent="0.25">
      <c r="B2205" s="10"/>
    </row>
    <row r="2206" spans="2:2" hidden="1" x14ac:dyDescent="0.25">
      <c r="B2206" s="10"/>
    </row>
    <row r="2207" spans="2:2" hidden="1" x14ac:dyDescent="0.25">
      <c r="B2207" s="10"/>
    </row>
    <row r="2208" spans="2:2" hidden="1" x14ac:dyDescent="0.25">
      <c r="B2208" s="10"/>
    </row>
    <row r="2209" spans="2:2" hidden="1" x14ac:dyDescent="0.25">
      <c r="B2209" s="10"/>
    </row>
    <row r="2210" spans="2:2" hidden="1" x14ac:dyDescent="0.25">
      <c r="B2210" s="10"/>
    </row>
    <row r="2211" spans="2:2" hidden="1" x14ac:dyDescent="0.25">
      <c r="B2211" s="10"/>
    </row>
    <row r="2212" spans="2:2" hidden="1" x14ac:dyDescent="0.25">
      <c r="B2212" s="10"/>
    </row>
    <row r="2213" spans="2:2" hidden="1" x14ac:dyDescent="0.25">
      <c r="B2213" s="10"/>
    </row>
    <row r="2214" spans="2:2" hidden="1" x14ac:dyDescent="0.25">
      <c r="B2214" s="10"/>
    </row>
    <row r="2215" spans="2:2" hidden="1" x14ac:dyDescent="0.25">
      <c r="B2215" s="10"/>
    </row>
    <row r="2216" spans="2:2" hidden="1" x14ac:dyDescent="0.25">
      <c r="B2216" s="10"/>
    </row>
    <row r="2217" spans="2:2" hidden="1" x14ac:dyDescent="0.25">
      <c r="B2217" s="10"/>
    </row>
    <row r="2218" spans="2:2" hidden="1" x14ac:dyDescent="0.25">
      <c r="B2218" s="10"/>
    </row>
    <row r="2219" spans="2:2" hidden="1" x14ac:dyDescent="0.25">
      <c r="B2219" s="10"/>
    </row>
    <row r="2220" spans="2:2" hidden="1" x14ac:dyDescent="0.25">
      <c r="B2220" s="10"/>
    </row>
    <row r="2221" spans="2:2" hidden="1" x14ac:dyDescent="0.25">
      <c r="B2221" s="10"/>
    </row>
    <row r="2222" spans="2:2" hidden="1" x14ac:dyDescent="0.25">
      <c r="B2222" s="10"/>
    </row>
    <row r="2223" spans="2:2" hidden="1" x14ac:dyDescent="0.25">
      <c r="B2223" s="10"/>
    </row>
    <row r="2224" spans="2:2" hidden="1" x14ac:dyDescent="0.25">
      <c r="B2224" s="10"/>
    </row>
    <row r="2225" spans="2:2" hidden="1" x14ac:dyDescent="0.25">
      <c r="B2225" s="10"/>
    </row>
    <row r="2226" spans="2:2" hidden="1" x14ac:dyDescent="0.25">
      <c r="B2226" s="10"/>
    </row>
    <row r="2227" spans="2:2" hidden="1" x14ac:dyDescent="0.25">
      <c r="B2227" s="10"/>
    </row>
    <row r="2228" spans="2:2" hidden="1" x14ac:dyDescent="0.25">
      <c r="B2228" s="10"/>
    </row>
    <row r="2229" spans="2:2" hidden="1" x14ac:dyDescent="0.25">
      <c r="B2229" s="10"/>
    </row>
    <row r="2230" spans="2:2" hidden="1" x14ac:dyDescent="0.25">
      <c r="B2230" s="10"/>
    </row>
    <row r="2231" spans="2:2" hidden="1" x14ac:dyDescent="0.25">
      <c r="B2231" s="10"/>
    </row>
    <row r="2232" spans="2:2" hidden="1" x14ac:dyDescent="0.25">
      <c r="B2232" s="10"/>
    </row>
    <row r="2233" spans="2:2" hidden="1" x14ac:dyDescent="0.25">
      <c r="B2233" s="10"/>
    </row>
    <row r="2234" spans="2:2" hidden="1" x14ac:dyDescent="0.25">
      <c r="B2234" s="10"/>
    </row>
    <row r="2235" spans="2:2" hidden="1" x14ac:dyDescent="0.25">
      <c r="B2235" s="10"/>
    </row>
    <row r="2236" spans="2:2" hidden="1" x14ac:dyDescent="0.25">
      <c r="B2236" s="10"/>
    </row>
    <row r="2237" spans="2:2" hidden="1" x14ac:dyDescent="0.25">
      <c r="B2237" s="10"/>
    </row>
    <row r="2238" spans="2:2" hidden="1" x14ac:dyDescent="0.25">
      <c r="B2238" s="10"/>
    </row>
    <row r="2239" spans="2:2" hidden="1" x14ac:dyDescent="0.25">
      <c r="B2239" s="10"/>
    </row>
    <row r="2240" spans="2:2" hidden="1" x14ac:dyDescent="0.25">
      <c r="B2240" s="10"/>
    </row>
    <row r="2241" spans="2:2" hidden="1" x14ac:dyDescent="0.25">
      <c r="B2241" s="10"/>
    </row>
    <row r="2242" spans="2:2" hidden="1" x14ac:dyDescent="0.25">
      <c r="B2242" s="10"/>
    </row>
    <row r="2243" spans="2:2" hidden="1" x14ac:dyDescent="0.25">
      <c r="B2243" s="10"/>
    </row>
    <row r="2244" spans="2:2" hidden="1" x14ac:dyDescent="0.25">
      <c r="B2244" s="10"/>
    </row>
    <row r="2245" spans="2:2" hidden="1" x14ac:dyDescent="0.25">
      <c r="B2245" s="10"/>
    </row>
    <row r="2246" spans="2:2" hidden="1" x14ac:dyDescent="0.25">
      <c r="B2246" s="10"/>
    </row>
    <row r="2247" spans="2:2" hidden="1" x14ac:dyDescent="0.25">
      <c r="B2247" s="10"/>
    </row>
    <row r="2248" spans="2:2" hidden="1" x14ac:dyDescent="0.25">
      <c r="B2248" s="10"/>
    </row>
    <row r="2249" spans="2:2" hidden="1" x14ac:dyDescent="0.25">
      <c r="B2249" s="10"/>
    </row>
    <row r="2250" spans="2:2" hidden="1" x14ac:dyDescent="0.25">
      <c r="B2250" s="10"/>
    </row>
    <row r="2251" spans="2:2" hidden="1" x14ac:dyDescent="0.25">
      <c r="B2251" s="10"/>
    </row>
    <row r="2252" spans="2:2" hidden="1" x14ac:dyDescent="0.25">
      <c r="B2252" s="10"/>
    </row>
    <row r="2253" spans="2:2" hidden="1" x14ac:dyDescent="0.25">
      <c r="B2253" s="10"/>
    </row>
    <row r="2254" spans="2:2" hidden="1" x14ac:dyDescent="0.25">
      <c r="B2254" s="10"/>
    </row>
    <row r="2255" spans="2:2" hidden="1" x14ac:dyDescent="0.25">
      <c r="B2255" s="10"/>
    </row>
    <row r="2256" spans="2:2" hidden="1" x14ac:dyDescent="0.25">
      <c r="B2256" s="10"/>
    </row>
    <row r="2257" spans="2:2" hidden="1" x14ac:dyDescent="0.25">
      <c r="B2257" s="10"/>
    </row>
    <row r="2258" spans="2:2" hidden="1" x14ac:dyDescent="0.25">
      <c r="B2258" s="10"/>
    </row>
    <row r="2259" spans="2:2" hidden="1" x14ac:dyDescent="0.25">
      <c r="B2259" s="10"/>
    </row>
    <row r="2260" spans="2:2" hidden="1" x14ac:dyDescent="0.25">
      <c r="B2260" s="10"/>
    </row>
    <row r="2261" spans="2:2" hidden="1" x14ac:dyDescent="0.25">
      <c r="B2261" s="10"/>
    </row>
    <row r="2262" spans="2:2" hidden="1" x14ac:dyDescent="0.25">
      <c r="B2262" s="10"/>
    </row>
    <row r="2263" spans="2:2" hidden="1" x14ac:dyDescent="0.25">
      <c r="B2263" s="10"/>
    </row>
    <row r="2264" spans="2:2" hidden="1" x14ac:dyDescent="0.25">
      <c r="B2264" s="10"/>
    </row>
    <row r="2265" spans="2:2" hidden="1" x14ac:dyDescent="0.25">
      <c r="B2265" s="10"/>
    </row>
    <row r="2266" spans="2:2" hidden="1" x14ac:dyDescent="0.25">
      <c r="B2266" s="10"/>
    </row>
    <row r="2267" spans="2:2" hidden="1" x14ac:dyDescent="0.25">
      <c r="B2267" s="10"/>
    </row>
    <row r="2268" spans="2:2" hidden="1" x14ac:dyDescent="0.25">
      <c r="B2268" s="10"/>
    </row>
    <row r="2269" spans="2:2" hidden="1" x14ac:dyDescent="0.25">
      <c r="B2269" s="10"/>
    </row>
    <row r="2270" spans="2:2" hidden="1" x14ac:dyDescent="0.25">
      <c r="B2270" s="10"/>
    </row>
    <row r="2271" spans="2:2" hidden="1" x14ac:dyDescent="0.25">
      <c r="B2271" s="10"/>
    </row>
    <row r="2272" spans="2:2" hidden="1" x14ac:dyDescent="0.25">
      <c r="B2272" s="10"/>
    </row>
    <row r="2273" spans="2:2" hidden="1" x14ac:dyDescent="0.25">
      <c r="B2273" s="10"/>
    </row>
    <row r="2274" spans="2:2" hidden="1" x14ac:dyDescent="0.25">
      <c r="B2274" s="10"/>
    </row>
    <row r="2275" spans="2:2" hidden="1" x14ac:dyDescent="0.25">
      <c r="B2275" s="10"/>
    </row>
    <row r="2276" spans="2:2" hidden="1" x14ac:dyDescent="0.25">
      <c r="B2276" s="10"/>
    </row>
    <row r="2277" spans="2:2" hidden="1" x14ac:dyDescent="0.25">
      <c r="B2277" s="10"/>
    </row>
    <row r="2278" spans="2:2" hidden="1" x14ac:dyDescent="0.25">
      <c r="B2278" s="10"/>
    </row>
    <row r="2279" spans="2:2" hidden="1" x14ac:dyDescent="0.25">
      <c r="B2279" s="10"/>
    </row>
    <row r="2280" spans="2:2" hidden="1" x14ac:dyDescent="0.25">
      <c r="B2280" s="10"/>
    </row>
    <row r="2281" spans="2:2" hidden="1" x14ac:dyDescent="0.25">
      <c r="B2281" s="10"/>
    </row>
    <row r="2282" spans="2:2" hidden="1" x14ac:dyDescent="0.25">
      <c r="B2282" s="10"/>
    </row>
    <row r="2283" spans="2:2" hidden="1" x14ac:dyDescent="0.25">
      <c r="B2283" s="10"/>
    </row>
    <row r="2284" spans="2:2" hidden="1" x14ac:dyDescent="0.25">
      <c r="B2284" s="10"/>
    </row>
    <row r="2285" spans="2:2" hidden="1" x14ac:dyDescent="0.25">
      <c r="B2285" s="10"/>
    </row>
    <row r="2286" spans="2:2" hidden="1" x14ac:dyDescent="0.25">
      <c r="B2286" s="10"/>
    </row>
    <row r="2287" spans="2:2" hidden="1" x14ac:dyDescent="0.25">
      <c r="B2287" s="10"/>
    </row>
    <row r="2288" spans="2:2" hidden="1" x14ac:dyDescent="0.25">
      <c r="B2288" s="10"/>
    </row>
    <row r="2289" spans="2:2" hidden="1" x14ac:dyDescent="0.25">
      <c r="B2289" s="10"/>
    </row>
    <row r="2290" spans="2:2" hidden="1" x14ac:dyDescent="0.25">
      <c r="B2290" s="10"/>
    </row>
    <row r="2291" spans="2:2" hidden="1" x14ac:dyDescent="0.25">
      <c r="B2291" s="10"/>
    </row>
    <row r="2292" spans="2:2" hidden="1" x14ac:dyDescent="0.25">
      <c r="B2292" s="10"/>
    </row>
    <row r="2293" spans="2:2" hidden="1" x14ac:dyDescent="0.25">
      <c r="B2293" s="10"/>
    </row>
    <row r="2294" spans="2:2" hidden="1" x14ac:dyDescent="0.25">
      <c r="B2294" s="10"/>
    </row>
    <row r="2295" spans="2:2" hidden="1" x14ac:dyDescent="0.25">
      <c r="B2295" s="10"/>
    </row>
    <row r="2296" spans="2:2" hidden="1" x14ac:dyDescent="0.25">
      <c r="B2296" s="10"/>
    </row>
    <row r="2297" spans="2:2" hidden="1" x14ac:dyDescent="0.25">
      <c r="B2297" s="10"/>
    </row>
    <row r="2298" spans="2:2" hidden="1" x14ac:dyDescent="0.25">
      <c r="B2298" s="10"/>
    </row>
    <row r="2299" spans="2:2" hidden="1" x14ac:dyDescent="0.25">
      <c r="B2299" s="10"/>
    </row>
    <row r="2300" spans="2:2" hidden="1" x14ac:dyDescent="0.25">
      <c r="B2300" s="10"/>
    </row>
    <row r="2301" spans="2:2" hidden="1" x14ac:dyDescent="0.25">
      <c r="B2301" s="10"/>
    </row>
    <row r="2302" spans="2:2" hidden="1" x14ac:dyDescent="0.25">
      <c r="B2302" s="10"/>
    </row>
    <row r="2303" spans="2:2" hidden="1" x14ac:dyDescent="0.25">
      <c r="B2303" s="10"/>
    </row>
    <row r="2304" spans="2:2" hidden="1" x14ac:dyDescent="0.25">
      <c r="B2304" s="10"/>
    </row>
    <row r="2305" spans="2:2" hidden="1" x14ac:dyDescent="0.25">
      <c r="B2305" s="10"/>
    </row>
    <row r="2306" spans="2:2" hidden="1" x14ac:dyDescent="0.25">
      <c r="B2306" s="10"/>
    </row>
    <row r="2307" spans="2:2" hidden="1" x14ac:dyDescent="0.25">
      <c r="B2307" s="10"/>
    </row>
    <row r="2308" spans="2:2" hidden="1" x14ac:dyDescent="0.25">
      <c r="B2308" s="10"/>
    </row>
    <row r="2309" spans="2:2" hidden="1" x14ac:dyDescent="0.25">
      <c r="B2309" s="10"/>
    </row>
    <row r="2310" spans="2:2" hidden="1" x14ac:dyDescent="0.25">
      <c r="B2310" s="10"/>
    </row>
    <row r="2311" spans="2:2" hidden="1" x14ac:dyDescent="0.25">
      <c r="B2311" s="10"/>
    </row>
    <row r="2312" spans="2:2" hidden="1" x14ac:dyDescent="0.25">
      <c r="B2312" s="10"/>
    </row>
    <row r="2313" spans="2:2" hidden="1" x14ac:dyDescent="0.25">
      <c r="B2313" s="10"/>
    </row>
    <row r="2314" spans="2:2" hidden="1" x14ac:dyDescent="0.25">
      <c r="B2314" s="10"/>
    </row>
    <row r="2315" spans="2:2" hidden="1" x14ac:dyDescent="0.25">
      <c r="B2315" s="10"/>
    </row>
    <row r="2316" spans="2:2" hidden="1" x14ac:dyDescent="0.25">
      <c r="B2316" s="10"/>
    </row>
    <row r="2317" spans="2:2" hidden="1" x14ac:dyDescent="0.25">
      <c r="B2317" s="10"/>
    </row>
    <row r="2318" spans="2:2" hidden="1" x14ac:dyDescent="0.25">
      <c r="B2318" s="10"/>
    </row>
    <row r="2319" spans="2:2" hidden="1" x14ac:dyDescent="0.25">
      <c r="B2319" s="10"/>
    </row>
    <row r="2320" spans="2:2" hidden="1" x14ac:dyDescent="0.25">
      <c r="B2320" s="10"/>
    </row>
    <row r="2321" spans="2:2" hidden="1" x14ac:dyDescent="0.25">
      <c r="B2321" s="10"/>
    </row>
    <row r="2322" spans="2:2" hidden="1" x14ac:dyDescent="0.25">
      <c r="B2322" s="10"/>
    </row>
    <row r="2323" spans="2:2" hidden="1" x14ac:dyDescent="0.25">
      <c r="B2323" s="10"/>
    </row>
    <row r="2324" spans="2:2" hidden="1" x14ac:dyDescent="0.25">
      <c r="B2324" s="10"/>
    </row>
    <row r="2325" spans="2:2" hidden="1" x14ac:dyDescent="0.25">
      <c r="B2325" s="10"/>
    </row>
    <row r="2326" spans="2:2" hidden="1" x14ac:dyDescent="0.25">
      <c r="B2326" s="10"/>
    </row>
    <row r="2327" spans="2:2" hidden="1" x14ac:dyDescent="0.25">
      <c r="B2327" s="10"/>
    </row>
    <row r="2328" spans="2:2" hidden="1" x14ac:dyDescent="0.25">
      <c r="B2328" s="10"/>
    </row>
    <row r="2329" spans="2:2" hidden="1" x14ac:dyDescent="0.25">
      <c r="B2329" s="10"/>
    </row>
    <row r="2330" spans="2:2" hidden="1" x14ac:dyDescent="0.25">
      <c r="B2330" s="10"/>
    </row>
    <row r="2331" spans="2:2" hidden="1" x14ac:dyDescent="0.25">
      <c r="B2331" s="10"/>
    </row>
    <row r="2332" spans="2:2" hidden="1" x14ac:dyDescent="0.25">
      <c r="B2332" s="10"/>
    </row>
    <row r="2333" spans="2:2" hidden="1" x14ac:dyDescent="0.25">
      <c r="B2333" s="10"/>
    </row>
    <row r="2334" spans="2:2" hidden="1" x14ac:dyDescent="0.25">
      <c r="B2334" s="10"/>
    </row>
    <row r="2335" spans="2:2" hidden="1" x14ac:dyDescent="0.25">
      <c r="B2335" s="10"/>
    </row>
    <row r="2336" spans="2:2" hidden="1" x14ac:dyDescent="0.25">
      <c r="B2336" s="10"/>
    </row>
    <row r="2337" spans="2:2" hidden="1" x14ac:dyDescent="0.25">
      <c r="B2337" s="10"/>
    </row>
    <row r="2338" spans="2:2" hidden="1" x14ac:dyDescent="0.25">
      <c r="B2338" s="10"/>
    </row>
    <row r="2339" spans="2:2" hidden="1" x14ac:dyDescent="0.25">
      <c r="B2339" s="10"/>
    </row>
    <row r="2340" spans="2:2" hidden="1" x14ac:dyDescent="0.25">
      <c r="B2340" s="10"/>
    </row>
    <row r="2341" spans="2:2" hidden="1" x14ac:dyDescent="0.25">
      <c r="B2341" s="10"/>
    </row>
    <row r="2342" spans="2:2" hidden="1" x14ac:dyDescent="0.25">
      <c r="B2342" s="10"/>
    </row>
    <row r="2343" spans="2:2" hidden="1" x14ac:dyDescent="0.25">
      <c r="B2343" s="10"/>
    </row>
    <row r="2344" spans="2:2" hidden="1" x14ac:dyDescent="0.25">
      <c r="B2344" s="10"/>
    </row>
    <row r="2345" spans="2:2" hidden="1" x14ac:dyDescent="0.25">
      <c r="B2345" s="10"/>
    </row>
    <row r="2346" spans="2:2" hidden="1" x14ac:dyDescent="0.25">
      <c r="B2346" s="10"/>
    </row>
    <row r="2347" spans="2:2" hidden="1" x14ac:dyDescent="0.25">
      <c r="B2347" s="10"/>
    </row>
    <row r="2348" spans="2:2" hidden="1" x14ac:dyDescent="0.25">
      <c r="B2348" s="10"/>
    </row>
    <row r="2349" spans="2:2" hidden="1" x14ac:dyDescent="0.25">
      <c r="B2349" s="10"/>
    </row>
    <row r="2350" spans="2:2" hidden="1" x14ac:dyDescent="0.25">
      <c r="B2350" s="10"/>
    </row>
    <row r="2351" spans="2:2" hidden="1" x14ac:dyDescent="0.25">
      <c r="B2351" s="10"/>
    </row>
    <row r="2352" spans="2:2" hidden="1" x14ac:dyDescent="0.25">
      <c r="B2352" s="10"/>
    </row>
    <row r="2353" spans="2:2" hidden="1" x14ac:dyDescent="0.25">
      <c r="B2353" s="10"/>
    </row>
    <row r="2354" spans="2:2" hidden="1" x14ac:dyDescent="0.25">
      <c r="B2354" s="10"/>
    </row>
    <row r="2355" spans="2:2" hidden="1" x14ac:dyDescent="0.25">
      <c r="B2355" s="10"/>
    </row>
    <row r="2356" spans="2:2" hidden="1" x14ac:dyDescent="0.25">
      <c r="B2356" s="10"/>
    </row>
    <row r="2357" spans="2:2" hidden="1" x14ac:dyDescent="0.25">
      <c r="B2357" s="10"/>
    </row>
    <row r="2358" spans="2:2" hidden="1" x14ac:dyDescent="0.25">
      <c r="B2358" s="10"/>
    </row>
    <row r="2359" spans="2:2" hidden="1" x14ac:dyDescent="0.25">
      <c r="B2359" s="10"/>
    </row>
    <row r="2360" spans="2:2" hidden="1" x14ac:dyDescent="0.25">
      <c r="B2360" s="10"/>
    </row>
    <row r="2361" spans="2:2" hidden="1" x14ac:dyDescent="0.25">
      <c r="B2361" s="10"/>
    </row>
    <row r="2362" spans="2:2" hidden="1" x14ac:dyDescent="0.25">
      <c r="B2362" s="10"/>
    </row>
    <row r="2363" spans="2:2" hidden="1" x14ac:dyDescent="0.25">
      <c r="B2363" s="10"/>
    </row>
    <row r="2364" spans="2:2" hidden="1" x14ac:dyDescent="0.25">
      <c r="B2364" s="10"/>
    </row>
    <row r="2365" spans="2:2" hidden="1" x14ac:dyDescent="0.25">
      <c r="B2365" s="10"/>
    </row>
    <row r="2366" spans="2:2" hidden="1" x14ac:dyDescent="0.25">
      <c r="B2366" s="10"/>
    </row>
    <row r="2367" spans="2:2" hidden="1" x14ac:dyDescent="0.25">
      <c r="B2367" s="10"/>
    </row>
    <row r="2368" spans="2:2" hidden="1" x14ac:dyDescent="0.25">
      <c r="B2368" s="10"/>
    </row>
    <row r="2369" spans="2:2" hidden="1" x14ac:dyDescent="0.25">
      <c r="B2369" s="10"/>
    </row>
    <row r="2370" spans="2:2" hidden="1" x14ac:dyDescent="0.25">
      <c r="B2370" s="10"/>
    </row>
    <row r="2371" spans="2:2" hidden="1" x14ac:dyDescent="0.25">
      <c r="B2371" s="10"/>
    </row>
    <row r="2372" spans="2:2" hidden="1" x14ac:dyDescent="0.25">
      <c r="B2372" s="10"/>
    </row>
    <row r="2373" spans="2:2" hidden="1" x14ac:dyDescent="0.25">
      <c r="B2373" s="10"/>
    </row>
    <row r="2374" spans="2:2" hidden="1" x14ac:dyDescent="0.25">
      <c r="B2374" s="10"/>
    </row>
    <row r="2375" spans="2:2" hidden="1" x14ac:dyDescent="0.25">
      <c r="B2375" s="10"/>
    </row>
    <row r="2376" spans="2:2" hidden="1" x14ac:dyDescent="0.25">
      <c r="B2376" s="10"/>
    </row>
    <row r="2377" spans="2:2" hidden="1" x14ac:dyDescent="0.25">
      <c r="B2377" s="10"/>
    </row>
    <row r="2378" spans="2:2" hidden="1" x14ac:dyDescent="0.25">
      <c r="B2378" s="10"/>
    </row>
    <row r="2379" spans="2:2" hidden="1" x14ac:dyDescent="0.25">
      <c r="B2379" s="10"/>
    </row>
    <row r="2380" spans="2:2" hidden="1" x14ac:dyDescent="0.25">
      <c r="B2380" s="10"/>
    </row>
    <row r="2381" spans="2:2" hidden="1" x14ac:dyDescent="0.25">
      <c r="B2381" s="10"/>
    </row>
    <row r="2382" spans="2:2" hidden="1" x14ac:dyDescent="0.25">
      <c r="B2382" s="10"/>
    </row>
    <row r="2383" spans="2:2" hidden="1" x14ac:dyDescent="0.25">
      <c r="B2383" s="10"/>
    </row>
    <row r="2384" spans="2:2" hidden="1" x14ac:dyDescent="0.25">
      <c r="B2384" s="10"/>
    </row>
    <row r="2385" spans="2:2" hidden="1" x14ac:dyDescent="0.25">
      <c r="B2385" s="10"/>
    </row>
    <row r="2386" spans="2:2" hidden="1" x14ac:dyDescent="0.25">
      <c r="B2386" s="10"/>
    </row>
    <row r="2387" spans="2:2" hidden="1" x14ac:dyDescent="0.25">
      <c r="B2387" s="10"/>
    </row>
    <row r="2388" spans="2:2" hidden="1" x14ac:dyDescent="0.25">
      <c r="B2388" s="10"/>
    </row>
    <row r="2389" spans="2:2" hidden="1" x14ac:dyDescent="0.25">
      <c r="B2389" s="10"/>
    </row>
    <row r="2390" spans="2:2" hidden="1" x14ac:dyDescent="0.25">
      <c r="B2390" s="10"/>
    </row>
    <row r="2391" spans="2:2" hidden="1" x14ac:dyDescent="0.25">
      <c r="B2391" s="10"/>
    </row>
    <row r="2392" spans="2:2" hidden="1" x14ac:dyDescent="0.25">
      <c r="B2392" s="10"/>
    </row>
    <row r="2393" spans="2:2" hidden="1" x14ac:dyDescent="0.25">
      <c r="B2393" s="10"/>
    </row>
    <row r="2394" spans="2:2" hidden="1" x14ac:dyDescent="0.25">
      <c r="B2394" s="10"/>
    </row>
    <row r="2395" spans="2:2" hidden="1" x14ac:dyDescent="0.25">
      <c r="B2395" s="10"/>
    </row>
    <row r="2396" spans="2:2" hidden="1" x14ac:dyDescent="0.25">
      <c r="B2396" s="10"/>
    </row>
    <row r="2397" spans="2:2" hidden="1" x14ac:dyDescent="0.25">
      <c r="B2397" s="10"/>
    </row>
    <row r="2398" spans="2:2" hidden="1" x14ac:dyDescent="0.25">
      <c r="B2398" s="10"/>
    </row>
    <row r="2399" spans="2:2" hidden="1" x14ac:dyDescent="0.25">
      <c r="B2399" s="10"/>
    </row>
    <row r="2400" spans="2:2" hidden="1" x14ac:dyDescent="0.25">
      <c r="B2400" s="10"/>
    </row>
    <row r="2401" spans="2:2" hidden="1" x14ac:dyDescent="0.25">
      <c r="B2401" s="10"/>
    </row>
    <row r="2402" spans="2:2" hidden="1" x14ac:dyDescent="0.25">
      <c r="B2402" s="10"/>
    </row>
    <row r="2403" spans="2:2" hidden="1" x14ac:dyDescent="0.25">
      <c r="B2403" s="10"/>
    </row>
    <row r="2404" spans="2:2" hidden="1" x14ac:dyDescent="0.25">
      <c r="B2404" s="10"/>
    </row>
    <row r="2405" spans="2:2" hidden="1" x14ac:dyDescent="0.25">
      <c r="B2405" s="10"/>
    </row>
    <row r="2406" spans="2:2" hidden="1" x14ac:dyDescent="0.25">
      <c r="B2406" s="10"/>
    </row>
    <row r="2407" spans="2:2" hidden="1" x14ac:dyDescent="0.25">
      <c r="B2407" s="10"/>
    </row>
    <row r="2408" spans="2:2" hidden="1" x14ac:dyDescent="0.25">
      <c r="B2408" s="10"/>
    </row>
    <row r="2409" spans="2:2" hidden="1" x14ac:dyDescent="0.25">
      <c r="B2409" s="10"/>
    </row>
    <row r="2410" spans="2:2" hidden="1" x14ac:dyDescent="0.25">
      <c r="B2410" s="10"/>
    </row>
    <row r="2411" spans="2:2" hidden="1" x14ac:dyDescent="0.25">
      <c r="B2411" s="10"/>
    </row>
    <row r="2412" spans="2:2" hidden="1" x14ac:dyDescent="0.25">
      <c r="B2412" s="10"/>
    </row>
    <row r="2413" spans="2:2" hidden="1" x14ac:dyDescent="0.25">
      <c r="B2413" s="10"/>
    </row>
    <row r="2414" spans="2:2" hidden="1" x14ac:dyDescent="0.25">
      <c r="B2414" s="10"/>
    </row>
    <row r="2415" spans="2:2" hidden="1" x14ac:dyDescent="0.25">
      <c r="B2415" s="10"/>
    </row>
    <row r="2416" spans="2:2" hidden="1" x14ac:dyDescent="0.25">
      <c r="B2416" s="10"/>
    </row>
    <row r="2417" spans="2:2" hidden="1" x14ac:dyDescent="0.25">
      <c r="B2417" s="10"/>
    </row>
    <row r="2418" spans="2:2" hidden="1" x14ac:dyDescent="0.25">
      <c r="B2418" s="10"/>
    </row>
    <row r="2419" spans="2:2" hidden="1" x14ac:dyDescent="0.25">
      <c r="B2419" s="10"/>
    </row>
    <row r="2420" spans="2:2" hidden="1" x14ac:dyDescent="0.25">
      <c r="B2420" s="10"/>
    </row>
    <row r="2421" spans="2:2" hidden="1" x14ac:dyDescent="0.25">
      <c r="B2421" s="10"/>
    </row>
    <row r="2422" spans="2:2" hidden="1" x14ac:dyDescent="0.25">
      <c r="B2422" s="10"/>
    </row>
    <row r="2423" spans="2:2" hidden="1" x14ac:dyDescent="0.25">
      <c r="B2423" s="10"/>
    </row>
    <row r="2424" spans="2:2" hidden="1" x14ac:dyDescent="0.25">
      <c r="B2424" s="10"/>
    </row>
    <row r="2425" spans="2:2" hidden="1" x14ac:dyDescent="0.25">
      <c r="B2425" s="10"/>
    </row>
    <row r="2426" spans="2:2" hidden="1" x14ac:dyDescent="0.25">
      <c r="B2426" s="10"/>
    </row>
    <row r="2427" spans="2:2" hidden="1" x14ac:dyDescent="0.25">
      <c r="B2427" s="10"/>
    </row>
    <row r="2428" spans="2:2" hidden="1" x14ac:dyDescent="0.25">
      <c r="B2428" s="10"/>
    </row>
    <row r="2429" spans="2:2" hidden="1" x14ac:dyDescent="0.25">
      <c r="B2429" s="10"/>
    </row>
    <row r="2430" spans="2:2" hidden="1" x14ac:dyDescent="0.25">
      <c r="B2430" s="10"/>
    </row>
    <row r="2431" spans="2:2" hidden="1" x14ac:dyDescent="0.25">
      <c r="B2431" s="10"/>
    </row>
    <row r="2432" spans="2:2" hidden="1" x14ac:dyDescent="0.25">
      <c r="B2432" s="10"/>
    </row>
    <row r="2433" spans="2:2" hidden="1" x14ac:dyDescent="0.25">
      <c r="B2433" s="10"/>
    </row>
    <row r="2434" spans="2:2" hidden="1" x14ac:dyDescent="0.25">
      <c r="B2434" s="10"/>
    </row>
    <row r="2435" spans="2:2" hidden="1" x14ac:dyDescent="0.25">
      <c r="B2435" s="10"/>
    </row>
    <row r="2436" spans="2:2" hidden="1" x14ac:dyDescent="0.25">
      <c r="B2436" s="10"/>
    </row>
    <row r="2437" spans="2:2" hidden="1" x14ac:dyDescent="0.25">
      <c r="B2437" s="10"/>
    </row>
    <row r="2438" spans="2:2" hidden="1" x14ac:dyDescent="0.25">
      <c r="B2438" s="10"/>
    </row>
    <row r="2439" spans="2:2" hidden="1" x14ac:dyDescent="0.25">
      <c r="B2439" s="10"/>
    </row>
    <row r="2440" spans="2:2" hidden="1" x14ac:dyDescent="0.25">
      <c r="B2440" s="10"/>
    </row>
    <row r="2441" spans="2:2" hidden="1" x14ac:dyDescent="0.25">
      <c r="B2441" s="10"/>
    </row>
    <row r="2442" spans="2:2" hidden="1" x14ac:dyDescent="0.25">
      <c r="B2442" s="10"/>
    </row>
    <row r="2443" spans="2:2" hidden="1" x14ac:dyDescent="0.25">
      <c r="B2443" s="10"/>
    </row>
    <row r="2444" spans="2:2" hidden="1" x14ac:dyDescent="0.25">
      <c r="B2444" s="10"/>
    </row>
    <row r="2445" spans="2:2" hidden="1" x14ac:dyDescent="0.25">
      <c r="B2445" s="10"/>
    </row>
    <row r="2446" spans="2:2" hidden="1" x14ac:dyDescent="0.25">
      <c r="B2446" s="10"/>
    </row>
    <row r="2447" spans="2:2" hidden="1" x14ac:dyDescent="0.25">
      <c r="B2447" s="10"/>
    </row>
    <row r="2448" spans="2:2" hidden="1" x14ac:dyDescent="0.25">
      <c r="B2448" s="10"/>
    </row>
    <row r="2449" spans="2:2" hidden="1" x14ac:dyDescent="0.25">
      <c r="B2449" s="10"/>
    </row>
    <row r="2450" spans="2:2" hidden="1" x14ac:dyDescent="0.25">
      <c r="B2450" s="10"/>
    </row>
    <row r="2451" spans="2:2" hidden="1" x14ac:dyDescent="0.25">
      <c r="B2451" s="10"/>
    </row>
    <row r="2452" spans="2:2" hidden="1" x14ac:dyDescent="0.25">
      <c r="B2452" s="10"/>
    </row>
    <row r="2453" spans="2:2" hidden="1" x14ac:dyDescent="0.25">
      <c r="B2453" s="10"/>
    </row>
    <row r="2454" spans="2:2" hidden="1" x14ac:dyDescent="0.25">
      <c r="B2454" s="10"/>
    </row>
    <row r="2455" spans="2:2" hidden="1" x14ac:dyDescent="0.25">
      <c r="B2455" s="10"/>
    </row>
    <row r="2456" spans="2:2" hidden="1" x14ac:dyDescent="0.25">
      <c r="B2456" s="10"/>
    </row>
    <row r="2457" spans="2:2" hidden="1" x14ac:dyDescent="0.25">
      <c r="B2457" s="10"/>
    </row>
    <row r="2458" spans="2:2" hidden="1" x14ac:dyDescent="0.25">
      <c r="B2458" s="10"/>
    </row>
    <row r="2459" spans="2:2" hidden="1" x14ac:dyDescent="0.25">
      <c r="B2459" s="10"/>
    </row>
    <row r="2460" spans="2:2" hidden="1" x14ac:dyDescent="0.25">
      <c r="B2460" s="10"/>
    </row>
    <row r="2461" spans="2:2" hidden="1" x14ac:dyDescent="0.25">
      <c r="B2461" s="10"/>
    </row>
    <row r="2462" spans="2:2" hidden="1" x14ac:dyDescent="0.25">
      <c r="B2462" s="10"/>
    </row>
    <row r="2463" spans="2:2" hidden="1" x14ac:dyDescent="0.25">
      <c r="B2463" s="10"/>
    </row>
    <row r="2464" spans="2:2" hidden="1" x14ac:dyDescent="0.25">
      <c r="B2464" s="10"/>
    </row>
    <row r="2465" spans="2:2" hidden="1" x14ac:dyDescent="0.25">
      <c r="B2465" s="10"/>
    </row>
    <row r="2466" spans="2:2" hidden="1" x14ac:dyDescent="0.25">
      <c r="B2466" s="10"/>
    </row>
    <row r="2467" spans="2:2" hidden="1" x14ac:dyDescent="0.25">
      <c r="B2467" s="10"/>
    </row>
    <row r="2468" spans="2:2" hidden="1" x14ac:dyDescent="0.25">
      <c r="B2468" s="10"/>
    </row>
    <row r="2469" spans="2:2" hidden="1" x14ac:dyDescent="0.25">
      <c r="B2469" s="10"/>
    </row>
    <row r="2470" spans="2:2" hidden="1" x14ac:dyDescent="0.25">
      <c r="B2470" s="10"/>
    </row>
    <row r="2471" spans="2:2" hidden="1" x14ac:dyDescent="0.25">
      <c r="B2471" s="10"/>
    </row>
    <row r="2472" spans="2:2" hidden="1" x14ac:dyDescent="0.25">
      <c r="B2472" s="10"/>
    </row>
    <row r="2473" spans="2:2" hidden="1" x14ac:dyDescent="0.25">
      <c r="B2473" s="10"/>
    </row>
    <row r="2474" spans="2:2" hidden="1" x14ac:dyDescent="0.25">
      <c r="B2474" s="10"/>
    </row>
    <row r="2475" spans="2:2" hidden="1" x14ac:dyDescent="0.25">
      <c r="B2475" s="10"/>
    </row>
    <row r="2476" spans="2:2" hidden="1" x14ac:dyDescent="0.25">
      <c r="B2476" s="10"/>
    </row>
    <row r="2477" spans="2:2" hidden="1" x14ac:dyDescent="0.25">
      <c r="B2477" s="10"/>
    </row>
    <row r="2478" spans="2:2" hidden="1" x14ac:dyDescent="0.25">
      <c r="B2478" s="10"/>
    </row>
    <row r="2479" spans="2:2" hidden="1" x14ac:dyDescent="0.25">
      <c r="B2479" s="10"/>
    </row>
    <row r="2480" spans="2:2" hidden="1" x14ac:dyDescent="0.25">
      <c r="B2480" s="10"/>
    </row>
    <row r="2481" spans="2:2" hidden="1" x14ac:dyDescent="0.25">
      <c r="B2481" s="10"/>
    </row>
    <row r="2482" spans="2:2" hidden="1" x14ac:dyDescent="0.25">
      <c r="B2482" s="10"/>
    </row>
    <row r="2483" spans="2:2" hidden="1" x14ac:dyDescent="0.25">
      <c r="B2483" s="10"/>
    </row>
    <row r="2484" spans="2:2" hidden="1" x14ac:dyDescent="0.25">
      <c r="B2484" s="10"/>
    </row>
    <row r="2485" spans="2:2" hidden="1" x14ac:dyDescent="0.25">
      <c r="B2485" s="10"/>
    </row>
    <row r="2486" spans="2:2" hidden="1" x14ac:dyDescent="0.25">
      <c r="B2486" s="10"/>
    </row>
    <row r="2487" spans="2:2" hidden="1" x14ac:dyDescent="0.25">
      <c r="B2487" s="10"/>
    </row>
    <row r="2488" spans="2:2" hidden="1" x14ac:dyDescent="0.25">
      <c r="B2488" s="10"/>
    </row>
    <row r="2489" spans="2:2" hidden="1" x14ac:dyDescent="0.25">
      <c r="B2489" s="10"/>
    </row>
    <row r="2490" spans="2:2" hidden="1" x14ac:dyDescent="0.25">
      <c r="B2490" s="10"/>
    </row>
    <row r="2491" spans="2:2" hidden="1" x14ac:dyDescent="0.25">
      <c r="B2491" s="10"/>
    </row>
    <row r="2492" spans="2:2" hidden="1" x14ac:dyDescent="0.25">
      <c r="B2492" s="10"/>
    </row>
    <row r="2493" spans="2:2" hidden="1" x14ac:dyDescent="0.25">
      <c r="B2493" s="10"/>
    </row>
    <row r="2494" spans="2:2" hidden="1" x14ac:dyDescent="0.25">
      <c r="B2494" s="10"/>
    </row>
    <row r="2495" spans="2:2" hidden="1" x14ac:dyDescent="0.25">
      <c r="B2495" s="10"/>
    </row>
    <row r="2496" spans="2:2" hidden="1" x14ac:dyDescent="0.25">
      <c r="B2496" s="10"/>
    </row>
    <row r="2497" spans="2:2" hidden="1" x14ac:dyDescent="0.25">
      <c r="B2497" s="10"/>
    </row>
    <row r="2498" spans="2:2" hidden="1" x14ac:dyDescent="0.25">
      <c r="B2498" s="10"/>
    </row>
    <row r="2499" spans="2:2" hidden="1" x14ac:dyDescent="0.25">
      <c r="B2499" s="10"/>
    </row>
    <row r="2500" spans="2:2" hidden="1" x14ac:dyDescent="0.25">
      <c r="B2500" s="10"/>
    </row>
    <row r="2501" spans="2:2" hidden="1" x14ac:dyDescent="0.25">
      <c r="B2501" s="10"/>
    </row>
    <row r="2502" spans="2:2" hidden="1" x14ac:dyDescent="0.25">
      <c r="B2502" s="10"/>
    </row>
    <row r="2503" spans="2:2" hidden="1" x14ac:dyDescent="0.25">
      <c r="B2503" s="10"/>
    </row>
    <row r="2504" spans="2:2" hidden="1" x14ac:dyDescent="0.25">
      <c r="B2504" s="10"/>
    </row>
    <row r="2505" spans="2:2" hidden="1" x14ac:dyDescent="0.25">
      <c r="B2505" s="10"/>
    </row>
    <row r="2506" spans="2:2" hidden="1" x14ac:dyDescent="0.25">
      <c r="B2506" s="10"/>
    </row>
    <row r="2507" spans="2:2" hidden="1" x14ac:dyDescent="0.25">
      <c r="B2507" s="10"/>
    </row>
    <row r="2508" spans="2:2" hidden="1" x14ac:dyDescent="0.25">
      <c r="B2508" s="10"/>
    </row>
    <row r="2509" spans="2:2" hidden="1" x14ac:dyDescent="0.25">
      <c r="B2509" s="10"/>
    </row>
    <row r="2510" spans="2:2" hidden="1" x14ac:dyDescent="0.25">
      <c r="B2510" s="10"/>
    </row>
    <row r="2511" spans="2:2" hidden="1" x14ac:dyDescent="0.25">
      <c r="B2511" s="10"/>
    </row>
    <row r="2512" spans="2:2" hidden="1" x14ac:dyDescent="0.25">
      <c r="B2512" s="10"/>
    </row>
    <row r="2513" spans="2:2" hidden="1" x14ac:dyDescent="0.25">
      <c r="B2513" s="10"/>
    </row>
    <row r="2514" spans="2:2" hidden="1" x14ac:dyDescent="0.25">
      <c r="B2514" s="10"/>
    </row>
    <row r="2515" spans="2:2" hidden="1" x14ac:dyDescent="0.25">
      <c r="B2515" s="10"/>
    </row>
    <row r="2516" spans="2:2" hidden="1" x14ac:dyDescent="0.25">
      <c r="B2516" s="10"/>
    </row>
    <row r="2517" spans="2:2" hidden="1" x14ac:dyDescent="0.25">
      <c r="B2517" s="10"/>
    </row>
    <row r="2518" spans="2:2" hidden="1" x14ac:dyDescent="0.25">
      <c r="B2518" s="10"/>
    </row>
    <row r="2519" spans="2:2" hidden="1" x14ac:dyDescent="0.25">
      <c r="B2519" s="10"/>
    </row>
    <row r="2520" spans="2:2" hidden="1" x14ac:dyDescent="0.25">
      <c r="B2520" s="10"/>
    </row>
    <row r="2521" spans="2:2" hidden="1" x14ac:dyDescent="0.25">
      <c r="B2521" s="10"/>
    </row>
    <row r="2522" spans="2:2" hidden="1" x14ac:dyDescent="0.25">
      <c r="B2522" s="10"/>
    </row>
    <row r="2523" spans="2:2" hidden="1" x14ac:dyDescent="0.25">
      <c r="B2523" s="10"/>
    </row>
    <row r="2524" spans="2:2" hidden="1" x14ac:dyDescent="0.25">
      <c r="B2524" s="10"/>
    </row>
    <row r="2525" spans="2:2" hidden="1" x14ac:dyDescent="0.25">
      <c r="B2525" s="10"/>
    </row>
    <row r="2526" spans="2:2" hidden="1" x14ac:dyDescent="0.25">
      <c r="B2526" s="10"/>
    </row>
    <row r="2527" spans="2:2" hidden="1" x14ac:dyDescent="0.25">
      <c r="B2527" s="10"/>
    </row>
    <row r="2528" spans="2:2" hidden="1" x14ac:dyDescent="0.25">
      <c r="B2528" s="10"/>
    </row>
    <row r="2529" spans="2:2" hidden="1" x14ac:dyDescent="0.25">
      <c r="B2529" s="10"/>
    </row>
    <row r="2530" spans="2:2" hidden="1" x14ac:dyDescent="0.25">
      <c r="B2530" s="10"/>
    </row>
    <row r="2531" spans="2:2" hidden="1" x14ac:dyDescent="0.25">
      <c r="B2531" s="10"/>
    </row>
    <row r="2532" spans="2:2" hidden="1" x14ac:dyDescent="0.25">
      <c r="B2532" s="10"/>
    </row>
    <row r="2533" spans="2:2" hidden="1" x14ac:dyDescent="0.25">
      <c r="B2533" s="10"/>
    </row>
    <row r="2534" spans="2:2" hidden="1" x14ac:dyDescent="0.25">
      <c r="B2534" s="10"/>
    </row>
    <row r="2535" spans="2:2" hidden="1" x14ac:dyDescent="0.25">
      <c r="B2535" s="10"/>
    </row>
    <row r="2536" spans="2:2" hidden="1" x14ac:dyDescent="0.25">
      <c r="B2536" s="10"/>
    </row>
    <row r="2537" spans="2:2" hidden="1" x14ac:dyDescent="0.25">
      <c r="B2537" s="10"/>
    </row>
    <row r="2538" spans="2:2" hidden="1" x14ac:dyDescent="0.25">
      <c r="B2538" s="10"/>
    </row>
    <row r="2539" spans="2:2" hidden="1" x14ac:dyDescent="0.25">
      <c r="B2539" s="10"/>
    </row>
    <row r="2540" spans="2:2" hidden="1" x14ac:dyDescent="0.25">
      <c r="B2540" s="10"/>
    </row>
    <row r="2541" spans="2:2" hidden="1" x14ac:dyDescent="0.25">
      <c r="B2541" s="10"/>
    </row>
    <row r="2542" spans="2:2" hidden="1" x14ac:dyDescent="0.25">
      <c r="B2542" s="10"/>
    </row>
    <row r="2543" spans="2:2" hidden="1" x14ac:dyDescent="0.25">
      <c r="B2543" s="10"/>
    </row>
    <row r="2544" spans="2:2" hidden="1" x14ac:dyDescent="0.25">
      <c r="B2544" s="10"/>
    </row>
    <row r="2545" spans="2:2" hidden="1" x14ac:dyDescent="0.25">
      <c r="B2545" s="10"/>
    </row>
    <row r="2546" spans="2:2" hidden="1" x14ac:dyDescent="0.25">
      <c r="B2546" s="10"/>
    </row>
    <row r="2547" spans="2:2" hidden="1" x14ac:dyDescent="0.25">
      <c r="B2547" s="10"/>
    </row>
    <row r="2548" spans="2:2" hidden="1" x14ac:dyDescent="0.25">
      <c r="B2548" s="10"/>
    </row>
    <row r="2549" spans="2:2" hidden="1" x14ac:dyDescent="0.25">
      <c r="B2549" s="10"/>
    </row>
    <row r="2550" spans="2:2" hidden="1" x14ac:dyDescent="0.25">
      <c r="B2550" s="10"/>
    </row>
    <row r="2551" spans="2:2" hidden="1" x14ac:dyDescent="0.25">
      <c r="B2551" s="10"/>
    </row>
    <row r="2552" spans="2:2" hidden="1" x14ac:dyDescent="0.25">
      <c r="B2552" s="10"/>
    </row>
    <row r="2553" spans="2:2" hidden="1" x14ac:dyDescent="0.25">
      <c r="B2553" s="10"/>
    </row>
    <row r="2554" spans="2:2" hidden="1" x14ac:dyDescent="0.25">
      <c r="B2554" s="10"/>
    </row>
    <row r="2555" spans="2:2" hidden="1" x14ac:dyDescent="0.25">
      <c r="B2555" s="10"/>
    </row>
    <row r="2556" spans="2:2" hidden="1" x14ac:dyDescent="0.25">
      <c r="B2556" s="10"/>
    </row>
    <row r="2557" spans="2:2" hidden="1" x14ac:dyDescent="0.25">
      <c r="B2557" s="10"/>
    </row>
    <row r="2558" spans="2:2" hidden="1" x14ac:dyDescent="0.25">
      <c r="B2558" s="10"/>
    </row>
    <row r="2559" spans="2:2" hidden="1" x14ac:dyDescent="0.25">
      <c r="B2559" s="10"/>
    </row>
    <row r="2560" spans="2:2" hidden="1" x14ac:dyDescent="0.25">
      <c r="B2560" s="10"/>
    </row>
    <row r="2561" spans="2:2" hidden="1" x14ac:dyDescent="0.25">
      <c r="B2561" s="10"/>
    </row>
    <row r="2562" spans="2:2" hidden="1" x14ac:dyDescent="0.25">
      <c r="B2562" s="10"/>
    </row>
    <row r="2563" spans="2:2" hidden="1" x14ac:dyDescent="0.25">
      <c r="B2563" s="10"/>
    </row>
    <row r="2564" spans="2:2" hidden="1" x14ac:dyDescent="0.25">
      <c r="B2564" s="10"/>
    </row>
    <row r="2565" spans="2:2" hidden="1" x14ac:dyDescent="0.25">
      <c r="B2565" s="10"/>
    </row>
    <row r="2566" spans="2:2" hidden="1" x14ac:dyDescent="0.25">
      <c r="B2566" s="10"/>
    </row>
    <row r="2567" spans="2:2" hidden="1" x14ac:dyDescent="0.25">
      <c r="B2567" s="10"/>
    </row>
    <row r="2568" spans="2:2" hidden="1" x14ac:dyDescent="0.25">
      <c r="B2568" s="10"/>
    </row>
    <row r="2569" spans="2:2" hidden="1" x14ac:dyDescent="0.25">
      <c r="B2569" s="10"/>
    </row>
    <row r="2570" spans="2:2" hidden="1" x14ac:dyDescent="0.25">
      <c r="B2570" s="10"/>
    </row>
    <row r="2571" spans="2:2" hidden="1" x14ac:dyDescent="0.25">
      <c r="B2571" s="10"/>
    </row>
    <row r="2572" spans="2:2" hidden="1" x14ac:dyDescent="0.25">
      <c r="B2572" s="10"/>
    </row>
    <row r="2573" spans="2:2" hidden="1" x14ac:dyDescent="0.25">
      <c r="B2573" s="10"/>
    </row>
    <row r="2574" spans="2:2" hidden="1" x14ac:dyDescent="0.25">
      <c r="B2574" s="10"/>
    </row>
    <row r="2575" spans="2:2" hidden="1" x14ac:dyDescent="0.25">
      <c r="B2575" s="10"/>
    </row>
    <row r="2576" spans="2:2" hidden="1" x14ac:dyDescent="0.25">
      <c r="B2576" s="10"/>
    </row>
    <row r="2577" spans="2:2" hidden="1" x14ac:dyDescent="0.25">
      <c r="B2577" s="10"/>
    </row>
    <row r="2578" spans="2:2" hidden="1" x14ac:dyDescent="0.25">
      <c r="B2578" s="10"/>
    </row>
    <row r="2579" spans="2:2" hidden="1" x14ac:dyDescent="0.25">
      <c r="B2579" s="10"/>
    </row>
    <row r="2580" spans="2:2" hidden="1" x14ac:dyDescent="0.25">
      <c r="B2580" s="10"/>
    </row>
    <row r="2581" spans="2:2" hidden="1" x14ac:dyDescent="0.25">
      <c r="B2581" s="10"/>
    </row>
    <row r="2582" spans="2:2" hidden="1" x14ac:dyDescent="0.25">
      <c r="B2582" s="10"/>
    </row>
    <row r="2583" spans="2:2" hidden="1" x14ac:dyDescent="0.25">
      <c r="B2583" s="10"/>
    </row>
    <row r="2584" spans="2:2" hidden="1" x14ac:dyDescent="0.25">
      <c r="B2584" s="10"/>
    </row>
    <row r="2585" spans="2:2" hidden="1" x14ac:dyDescent="0.25">
      <c r="B2585" s="10"/>
    </row>
    <row r="2586" spans="2:2" hidden="1" x14ac:dyDescent="0.25">
      <c r="B2586" s="10"/>
    </row>
    <row r="2587" spans="2:2" hidden="1" x14ac:dyDescent="0.25">
      <c r="B2587" s="10"/>
    </row>
    <row r="2588" spans="2:2" hidden="1" x14ac:dyDescent="0.25">
      <c r="B2588" s="10"/>
    </row>
    <row r="2589" spans="2:2" hidden="1" x14ac:dyDescent="0.25">
      <c r="B2589" s="10"/>
    </row>
    <row r="2590" spans="2:2" hidden="1" x14ac:dyDescent="0.25">
      <c r="B2590" s="10"/>
    </row>
    <row r="2591" spans="2:2" hidden="1" x14ac:dyDescent="0.25">
      <c r="B2591" s="10"/>
    </row>
    <row r="2592" spans="2:2" hidden="1" x14ac:dyDescent="0.25">
      <c r="B2592" s="10"/>
    </row>
    <row r="2593" spans="2:2" hidden="1" x14ac:dyDescent="0.25">
      <c r="B2593" s="10"/>
    </row>
    <row r="2594" spans="2:2" hidden="1" x14ac:dyDescent="0.25">
      <c r="B2594" s="10"/>
    </row>
    <row r="2595" spans="2:2" hidden="1" x14ac:dyDescent="0.25">
      <c r="B2595" s="10"/>
    </row>
    <row r="2596" spans="2:2" hidden="1" x14ac:dyDescent="0.25">
      <c r="B2596" s="10"/>
    </row>
    <row r="2597" spans="2:2" hidden="1" x14ac:dyDescent="0.25">
      <c r="B2597" s="10"/>
    </row>
    <row r="2598" spans="2:2" hidden="1" x14ac:dyDescent="0.25">
      <c r="B2598" s="10"/>
    </row>
    <row r="2599" spans="2:2" hidden="1" x14ac:dyDescent="0.25">
      <c r="B2599" s="10"/>
    </row>
    <row r="2600" spans="2:2" hidden="1" x14ac:dyDescent="0.25">
      <c r="B2600" s="10"/>
    </row>
    <row r="2601" spans="2:2" hidden="1" x14ac:dyDescent="0.25">
      <c r="B2601" s="10"/>
    </row>
    <row r="2602" spans="2:2" hidden="1" x14ac:dyDescent="0.25">
      <c r="B2602" s="10"/>
    </row>
    <row r="2603" spans="2:2" hidden="1" x14ac:dyDescent="0.25">
      <c r="B2603" s="10"/>
    </row>
    <row r="2604" spans="2:2" hidden="1" x14ac:dyDescent="0.25">
      <c r="B2604" s="10"/>
    </row>
    <row r="2605" spans="2:2" hidden="1" x14ac:dyDescent="0.25">
      <c r="B2605" s="10"/>
    </row>
    <row r="2606" spans="2:2" hidden="1" x14ac:dyDescent="0.25">
      <c r="B2606" s="10"/>
    </row>
    <row r="2607" spans="2:2" hidden="1" x14ac:dyDescent="0.25">
      <c r="B2607" s="10"/>
    </row>
    <row r="2608" spans="2:2" hidden="1" x14ac:dyDescent="0.25">
      <c r="B2608" s="10"/>
    </row>
    <row r="2609" spans="2:2" hidden="1" x14ac:dyDescent="0.25">
      <c r="B2609" s="10"/>
    </row>
    <row r="2610" spans="2:2" hidden="1" x14ac:dyDescent="0.25">
      <c r="B2610" s="10"/>
    </row>
    <row r="2611" spans="2:2" hidden="1" x14ac:dyDescent="0.25">
      <c r="B2611" s="10"/>
    </row>
    <row r="2612" spans="2:2" hidden="1" x14ac:dyDescent="0.25">
      <c r="B2612" s="10"/>
    </row>
    <row r="2613" spans="2:2" hidden="1" x14ac:dyDescent="0.25">
      <c r="B2613" s="10"/>
    </row>
    <row r="2614" spans="2:2" hidden="1" x14ac:dyDescent="0.25">
      <c r="B2614" s="10"/>
    </row>
    <row r="2615" spans="2:2" hidden="1" x14ac:dyDescent="0.25">
      <c r="B2615" s="10"/>
    </row>
    <row r="2616" spans="2:2" hidden="1" x14ac:dyDescent="0.25">
      <c r="B2616" s="10"/>
    </row>
    <row r="2617" spans="2:2" hidden="1" x14ac:dyDescent="0.25">
      <c r="B2617" s="10"/>
    </row>
    <row r="2618" spans="2:2" hidden="1" x14ac:dyDescent="0.25">
      <c r="B2618" s="10"/>
    </row>
    <row r="2619" spans="2:2" hidden="1" x14ac:dyDescent="0.25">
      <c r="B2619" s="10"/>
    </row>
    <row r="2620" spans="2:2" hidden="1" x14ac:dyDescent="0.25">
      <c r="B2620" s="10"/>
    </row>
    <row r="2621" spans="2:2" hidden="1" x14ac:dyDescent="0.25">
      <c r="B2621" s="10"/>
    </row>
    <row r="2622" spans="2:2" hidden="1" x14ac:dyDescent="0.25">
      <c r="B2622" s="10"/>
    </row>
    <row r="2623" spans="2:2" hidden="1" x14ac:dyDescent="0.25">
      <c r="B2623" s="10"/>
    </row>
    <row r="2624" spans="2:2" hidden="1" x14ac:dyDescent="0.25">
      <c r="B2624" s="10"/>
    </row>
    <row r="2625" spans="2:2" hidden="1" x14ac:dyDescent="0.25">
      <c r="B2625" s="10"/>
    </row>
    <row r="2626" spans="2:2" hidden="1" x14ac:dyDescent="0.25">
      <c r="B2626" s="10"/>
    </row>
    <row r="2627" spans="2:2" hidden="1" x14ac:dyDescent="0.25">
      <c r="B2627" s="10"/>
    </row>
    <row r="2628" spans="2:2" hidden="1" x14ac:dyDescent="0.25">
      <c r="B2628" s="10"/>
    </row>
    <row r="2629" spans="2:2" hidden="1" x14ac:dyDescent="0.25">
      <c r="B2629" s="10"/>
    </row>
    <row r="2630" spans="2:2" hidden="1" x14ac:dyDescent="0.25">
      <c r="B2630" s="10"/>
    </row>
    <row r="2631" spans="2:2" hidden="1" x14ac:dyDescent="0.25">
      <c r="B2631" s="10"/>
    </row>
    <row r="2632" spans="2:2" hidden="1" x14ac:dyDescent="0.25">
      <c r="B2632" s="10"/>
    </row>
    <row r="2633" spans="2:2" hidden="1" x14ac:dyDescent="0.25">
      <c r="B2633" s="10"/>
    </row>
    <row r="2634" spans="2:2" hidden="1" x14ac:dyDescent="0.25">
      <c r="B2634" s="10"/>
    </row>
    <row r="2635" spans="2:2" hidden="1" x14ac:dyDescent="0.25">
      <c r="B2635" s="10"/>
    </row>
    <row r="2636" spans="2:2" hidden="1" x14ac:dyDescent="0.25">
      <c r="B2636" s="10"/>
    </row>
    <row r="2637" spans="2:2" hidden="1" x14ac:dyDescent="0.25">
      <c r="B2637" s="10"/>
    </row>
    <row r="2638" spans="2:2" hidden="1" x14ac:dyDescent="0.25">
      <c r="B2638" s="10"/>
    </row>
    <row r="2639" spans="2:2" hidden="1" x14ac:dyDescent="0.25">
      <c r="B2639" s="10"/>
    </row>
    <row r="2640" spans="2:2" hidden="1" x14ac:dyDescent="0.25">
      <c r="B2640" s="10"/>
    </row>
    <row r="2641" spans="2:2" hidden="1" x14ac:dyDescent="0.25">
      <c r="B2641" s="10"/>
    </row>
    <row r="2642" spans="2:2" hidden="1" x14ac:dyDescent="0.25">
      <c r="B2642" s="10"/>
    </row>
    <row r="2643" spans="2:2" hidden="1" x14ac:dyDescent="0.25">
      <c r="B2643" s="10"/>
    </row>
    <row r="2644" spans="2:2" hidden="1" x14ac:dyDescent="0.25">
      <c r="B2644" s="10"/>
    </row>
    <row r="2645" spans="2:2" hidden="1" x14ac:dyDescent="0.25">
      <c r="B2645" s="10"/>
    </row>
    <row r="2646" spans="2:2" hidden="1" x14ac:dyDescent="0.25">
      <c r="B2646" s="10"/>
    </row>
    <row r="2647" spans="2:2" hidden="1" x14ac:dyDescent="0.25">
      <c r="B2647" s="10"/>
    </row>
    <row r="2648" spans="2:2" hidden="1" x14ac:dyDescent="0.25">
      <c r="B2648" s="10"/>
    </row>
    <row r="2649" spans="2:2" hidden="1" x14ac:dyDescent="0.25">
      <c r="B2649" s="10"/>
    </row>
    <row r="2650" spans="2:2" hidden="1" x14ac:dyDescent="0.25">
      <c r="B2650" s="10"/>
    </row>
    <row r="2651" spans="2:2" hidden="1" x14ac:dyDescent="0.25">
      <c r="B2651" s="10"/>
    </row>
    <row r="2652" spans="2:2" hidden="1" x14ac:dyDescent="0.25">
      <c r="B2652" s="10"/>
    </row>
    <row r="2653" spans="2:2" hidden="1" x14ac:dyDescent="0.25">
      <c r="B2653" s="10"/>
    </row>
    <row r="2654" spans="2:2" hidden="1" x14ac:dyDescent="0.25">
      <c r="B2654" s="10"/>
    </row>
    <row r="2655" spans="2:2" hidden="1" x14ac:dyDescent="0.25">
      <c r="B2655" s="10"/>
    </row>
    <row r="2656" spans="2:2" hidden="1" x14ac:dyDescent="0.25">
      <c r="B2656" s="10"/>
    </row>
    <row r="2657" spans="2:2" hidden="1" x14ac:dyDescent="0.25">
      <c r="B2657" s="10"/>
    </row>
    <row r="2658" spans="2:2" hidden="1" x14ac:dyDescent="0.25">
      <c r="B2658" s="10"/>
    </row>
    <row r="2659" spans="2:2" hidden="1" x14ac:dyDescent="0.25">
      <c r="B2659" s="10"/>
    </row>
    <row r="2660" spans="2:2" hidden="1" x14ac:dyDescent="0.25">
      <c r="B2660" s="10"/>
    </row>
    <row r="2661" spans="2:2" hidden="1" x14ac:dyDescent="0.25">
      <c r="B2661" s="10"/>
    </row>
    <row r="2662" spans="2:2" hidden="1" x14ac:dyDescent="0.25">
      <c r="B2662" s="10"/>
    </row>
    <row r="2663" spans="2:2" hidden="1" x14ac:dyDescent="0.25">
      <c r="B2663" s="10"/>
    </row>
    <row r="2664" spans="2:2" hidden="1" x14ac:dyDescent="0.25">
      <c r="B2664" s="10"/>
    </row>
    <row r="2665" spans="2:2" hidden="1" x14ac:dyDescent="0.25">
      <c r="B2665" s="10"/>
    </row>
    <row r="2666" spans="2:2" hidden="1" x14ac:dyDescent="0.25">
      <c r="B2666" s="10"/>
    </row>
    <row r="2667" spans="2:2" hidden="1" x14ac:dyDescent="0.25">
      <c r="B2667" s="10"/>
    </row>
    <row r="2668" spans="2:2" hidden="1" x14ac:dyDescent="0.25">
      <c r="B2668" s="10"/>
    </row>
    <row r="2669" spans="2:2" hidden="1" x14ac:dyDescent="0.25">
      <c r="B2669" s="10"/>
    </row>
    <row r="2670" spans="2:2" hidden="1" x14ac:dyDescent="0.25">
      <c r="B2670" s="10"/>
    </row>
    <row r="2671" spans="2:2" hidden="1" x14ac:dyDescent="0.25">
      <c r="B2671" s="10"/>
    </row>
    <row r="2672" spans="2:2" hidden="1" x14ac:dyDescent="0.25">
      <c r="B2672" s="10"/>
    </row>
    <row r="2673" spans="2:2" hidden="1" x14ac:dyDescent="0.25">
      <c r="B2673" s="10"/>
    </row>
    <row r="2674" spans="2:2" hidden="1" x14ac:dyDescent="0.25">
      <c r="B2674" s="10"/>
    </row>
    <row r="2675" spans="2:2" hidden="1" x14ac:dyDescent="0.25">
      <c r="B2675" s="10"/>
    </row>
    <row r="2676" spans="2:2" hidden="1" x14ac:dyDescent="0.25">
      <c r="B2676" s="10"/>
    </row>
    <row r="2677" spans="2:2" hidden="1" x14ac:dyDescent="0.25">
      <c r="B2677" s="10"/>
    </row>
    <row r="2678" spans="2:2" hidden="1" x14ac:dyDescent="0.25">
      <c r="B2678" s="10"/>
    </row>
    <row r="2679" spans="2:2" hidden="1" x14ac:dyDescent="0.25">
      <c r="B2679" s="10"/>
    </row>
    <row r="2680" spans="2:2" hidden="1" x14ac:dyDescent="0.25">
      <c r="B2680" s="10"/>
    </row>
    <row r="2681" spans="2:2" hidden="1" x14ac:dyDescent="0.25">
      <c r="B2681" s="10"/>
    </row>
    <row r="2682" spans="2:2" hidden="1" x14ac:dyDescent="0.25">
      <c r="B2682" s="10"/>
    </row>
    <row r="2683" spans="2:2" hidden="1" x14ac:dyDescent="0.25">
      <c r="B2683" s="10"/>
    </row>
    <row r="2684" spans="2:2" hidden="1" x14ac:dyDescent="0.25">
      <c r="B2684" s="10"/>
    </row>
    <row r="2685" spans="2:2" hidden="1" x14ac:dyDescent="0.25">
      <c r="B2685" s="10"/>
    </row>
    <row r="2686" spans="2:2" hidden="1" x14ac:dyDescent="0.25">
      <c r="B2686" s="10"/>
    </row>
    <row r="2687" spans="2:2" hidden="1" x14ac:dyDescent="0.25">
      <c r="B2687" s="10"/>
    </row>
    <row r="2688" spans="2:2" hidden="1" x14ac:dyDescent="0.25">
      <c r="B2688" s="10"/>
    </row>
    <row r="2689" spans="2:2" hidden="1" x14ac:dyDescent="0.25">
      <c r="B2689" s="10"/>
    </row>
    <row r="2690" spans="2:2" hidden="1" x14ac:dyDescent="0.25">
      <c r="B2690" s="10"/>
    </row>
    <row r="2691" spans="2:2" hidden="1" x14ac:dyDescent="0.25">
      <c r="B2691" s="10"/>
    </row>
    <row r="2692" spans="2:2" hidden="1" x14ac:dyDescent="0.25">
      <c r="B2692" s="10"/>
    </row>
    <row r="2693" spans="2:2" hidden="1" x14ac:dyDescent="0.25">
      <c r="B2693" s="10"/>
    </row>
    <row r="2694" spans="2:2" hidden="1" x14ac:dyDescent="0.25">
      <c r="B2694" s="10"/>
    </row>
    <row r="2695" spans="2:2" hidden="1" x14ac:dyDescent="0.25">
      <c r="B2695" s="10"/>
    </row>
    <row r="2696" spans="2:2" hidden="1" x14ac:dyDescent="0.25">
      <c r="B2696" s="10"/>
    </row>
    <row r="2697" spans="2:2" hidden="1" x14ac:dyDescent="0.25">
      <c r="B2697" s="10"/>
    </row>
    <row r="2698" spans="2:2" hidden="1" x14ac:dyDescent="0.25">
      <c r="B2698" s="10"/>
    </row>
    <row r="2699" spans="2:2" hidden="1" x14ac:dyDescent="0.25">
      <c r="B2699" s="10"/>
    </row>
    <row r="2700" spans="2:2" hidden="1" x14ac:dyDescent="0.25">
      <c r="B2700" s="10"/>
    </row>
    <row r="2701" spans="2:2" hidden="1" x14ac:dyDescent="0.25">
      <c r="B2701" s="10"/>
    </row>
    <row r="2702" spans="2:2" hidden="1" x14ac:dyDescent="0.25">
      <c r="B2702" s="10"/>
    </row>
    <row r="2703" spans="2:2" hidden="1" x14ac:dyDescent="0.25">
      <c r="B2703" s="10"/>
    </row>
    <row r="2704" spans="2:2" hidden="1" x14ac:dyDescent="0.25">
      <c r="B2704" s="10"/>
    </row>
    <row r="2705" spans="2:2" hidden="1" x14ac:dyDescent="0.25">
      <c r="B2705" s="10"/>
    </row>
    <row r="2706" spans="2:2" hidden="1" x14ac:dyDescent="0.25">
      <c r="B2706" s="10"/>
    </row>
    <row r="2707" spans="2:2" hidden="1" x14ac:dyDescent="0.25">
      <c r="B2707" s="10"/>
    </row>
    <row r="2708" spans="2:2" hidden="1" x14ac:dyDescent="0.25">
      <c r="B2708" s="10"/>
    </row>
    <row r="2709" spans="2:2" hidden="1" x14ac:dyDescent="0.25">
      <c r="B2709" s="10"/>
    </row>
    <row r="2710" spans="2:2" hidden="1" x14ac:dyDescent="0.25">
      <c r="B2710" s="10"/>
    </row>
    <row r="2711" spans="2:2" hidden="1" x14ac:dyDescent="0.25">
      <c r="B2711" s="10"/>
    </row>
    <row r="2712" spans="2:2" hidden="1" x14ac:dyDescent="0.25">
      <c r="B2712" s="10"/>
    </row>
    <row r="2713" spans="2:2" hidden="1" x14ac:dyDescent="0.25">
      <c r="B2713" s="10"/>
    </row>
    <row r="2714" spans="2:2" hidden="1" x14ac:dyDescent="0.25">
      <c r="B2714" s="10"/>
    </row>
    <row r="2715" spans="2:2" hidden="1" x14ac:dyDescent="0.25">
      <c r="B2715" s="10"/>
    </row>
    <row r="2716" spans="2:2" hidden="1" x14ac:dyDescent="0.25">
      <c r="B2716" s="10"/>
    </row>
    <row r="2717" spans="2:2" hidden="1" x14ac:dyDescent="0.25">
      <c r="B2717" s="10"/>
    </row>
    <row r="2718" spans="2:2" hidden="1" x14ac:dyDescent="0.25">
      <c r="B2718" s="10"/>
    </row>
    <row r="2719" spans="2:2" hidden="1" x14ac:dyDescent="0.25">
      <c r="B2719" s="10"/>
    </row>
    <row r="2720" spans="2:2" hidden="1" x14ac:dyDescent="0.25">
      <c r="B2720" s="10"/>
    </row>
    <row r="2721" spans="2:2" hidden="1" x14ac:dyDescent="0.25">
      <c r="B2721" s="10"/>
    </row>
    <row r="2722" spans="2:2" hidden="1" x14ac:dyDescent="0.25">
      <c r="B2722" s="10"/>
    </row>
    <row r="2723" spans="2:2" hidden="1" x14ac:dyDescent="0.25">
      <c r="B2723" s="10"/>
    </row>
    <row r="2724" spans="2:2" hidden="1" x14ac:dyDescent="0.25">
      <c r="B2724" s="10"/>
    </row>
    <row r="2725" spans="2:2" hidden="1" x14ac:dyDescent="0.25">
      <c r="B2725" s="10"/>
    </row>
    <row r="2726" spans="2:2" hidden="1" x14ac:dyDescent="0.25">
      <c r="B2726" s="10"/>
    </row>
    <row r="2727" spans="2:2" hidden="1" x14ac:dyDescent="0.25">
      <c r="B2727" s="10"/>
    </row>
    <row r="2728" spans="2:2" hidden="1" x14ac:dyDescent="0.25">
      <c r="B2728" s="10"/>
    </row>
    <row r="2729" spans="2:2" hidden="1" x14ac:dyDescent="0.25">
      <c r="B2729" s="10"/>
    </row>
    <row r="2730" spans="2:2" hidden="1" x14ac:dyDescent="0.25">
      <c r="B2730" s="10"/>
    </row>
    <row r="2731" spans="2:2" hidden="1" x14ac:dyDescent="0.25">
      <c r="B2731" s="10"/>
    </row>
    <row r="2732" spans="2:2" hidden="1" x14ac:dyDescent="0.25">
      <c r="B2732" s="10"/>
    </row>
    <row r="2733" spans="2:2" hidden="1" x14ac:dyDescent="0.25">
      <c r="B2733" s="10"/>
    </row>
    <row r="2734" spans="2:2" hidden="1" x14ac:dyDescent="0.25">
      <c r="B2734" s="10"/>
    </row>
    <row r="2735" spans="2:2" hidden="1" x14ac:dyDescent="0.25">
      <c r="B2735" s="10"/>
    </row>
    <row r="2736" spans="2:2" hidden="1" x14ac:dyDescent="0.25">
      <c r="B2736" s="10"/>
    </row>
    <row r="2737" spans="2:2" hidden="1" x14ac:dyDescent="0.25">
      <c r="B2737" s="10"/>
    </row>
    <row r="2738" spans="2:2" hidden="1" x14ac:dyDescent="0.25">
      <c r="B2738" s="10"/>
    </row>
    <row r="2739" spans="2:2" hidden="1" x14ac:dyDescent="0.25">
      <c r="B2739" s="10"/>
    </row>
    <row r="2740" spans="2:2" hidden="1" x14ac:dyDescent="0.25">
      <c r="B2740" s="10"/>
    </row>
    <row r="2741" spans="2:2" hidden="1" x14ac:dyDescent="0.25">
      <c r="B2741" s="10"/>
    </row>
    <row r="2742" spans="2:2" hidden="1" x14ac:dyDescent="0.25">
      <c r="B2742" s="10"/>
    </row>
    <row r="2743" spans="2:2" hidden="1" x14ac:dyDescent="0.25">
      <c r="B2743" s="10"/>
    </row>
    <row r="2744" spans="2:2" hidden="1" x14ac:dyDescent="0.25">
      <c r="B2744" s="10"/>
    </row>
    <row r="2745" spans="2:2" hidden="1" x14ac:dyDescent="0.25">
      <c r="B2745" s="10"/>
    </row>
    <row r="2746" spans="2:2" hidden="1" x14ac:dyDescent="0.25">
      <c r="B2746" s="10"/>
    </row>
    <row r="2747" spans="2:2" hidden="1" x14ac:dyDescent="0.25">
      <c r="B2747" s="10"/>
    </row>
    <row r="2748" spans="2:2" hidden="1" x14ac:dyDescent="0.25">
      <c r="B2748" s="10"/>
    </row>
    <row r="2749" spans="2:2" hidden="1" x14ac:dyDescent="0.25">
      <c r="B2749" s="10"/>
    </row>
    <row r="2750" spans="2:2" hidden="1" x14ac:dyDescent="0.25">
      <c r="B2750" s="10"/>
    </row>
    <row r="2751" spans="2:2" hidden="1" x14ac:dyDescent="0.25">
      <c r="B2751" s="10"/>
    </row>
    <row r="2752" spans="2:2" hidden="1" x14ac:dyDescent="0.25">
      <c r="B2752" s="10"/>
    </row>
    <row r="2753" spans="2:2" hidden="1" x14ac:dyDescent="0.25">
      <c r="B2753" s="10"/>
    </row>
    <row r="2754" spans="2:2" hidden="1" x14ac:dyDescent="0.25">
      <c r="B2754" s="10"/>
    </row>
    <row r="2755" spans="2:2" hidden="1" x14ac:dyDescent="0.25">
      <c r="B2755" s="10"/>
    </row>
    <row r="2756" spans="2:2" hidden="1" x14ac:dyDescent="0.25">
      <c r="B2756" s="10"/>
    </row>
    <row r="2757" spans="2:2" hidden="1" x14ac:dyDescent="0.25">
      <c r="B2757" s="10"/>
    </row>
    <row r="2758" spans="2:2" hidden="1" x14ac:dyDescent="0.25">
      <c r="B2758" s="10"/>
    </row>
    <row r="2759" spans="2:2" hidden="1" x14ac:dyDescent="0.25">
      <c r="B2759" s="10"/>
    </row>
    <row r="2760" spans="2:2" hidden="1" x14ac:dyDescent="0.25">
      <c r="B2760" s="10"/>
    </row>
    <row r="2761" spans="2:2" hidden="1" x14ac:dyDescent="0.25">
      <c r="B2761" s="10"/>
    </row>
    <row r="2762" spans="2:2" hidden="1" x14ac:dyDescent="0.25">
      <c r="B2762" s="10"/>
    </row>
    <row r="2763" spans="2:2" hidden="1" x14ac:dyDescent="0.25">
      <c r="B2763" s="10"/>
    </row>
    <row r="2764" spans="2:2" hidden="1" x14ac:dyDescent="0.25">
      <c r="B2764" s="10"/>
    </row>
    <row r="2765" spans="2:2" hidden="1" x14ac:dyDescent="0.25">
      <c r="B2765" s="10"/>
    </row>
    <row r="2766" spans="2:2" hidden="1" x14ac:dyDescent="0.25">
      <c r="B2766" s="10"/>
    </row>
    <row r="2767" spans="2:2" hidden="1" x14ac:dyDescent="0.25">
      <c r="B2767" s="10"/>
    </row>
    <row r="2768" spans="2:2" hidden="1" x14ac:dyDescent="0.25">
      <c r="B2768" s="10"/>
    </row>
    <row r="2769" spans="2:2" hidden="1" x14ac:dyDescent="0.25">
      <c r="B2769" s="10"/>
    </row>
    <row r="2770" spans="2:2" hidden="1" x14ac:dyDescent="0.25">
      <c r="B2770" s="10"/>
    </row>
    <row r="2771" spans="2:2" hidden="1" x14ac:dyDescent="0.25">
      <c r="B2771" s="10"/>
    </row>
    <row r="2772" spans="2:2" hidden="1" x14ac:dyDescent="0.25">
      <c r="B2772" s="10"/>
    </row>
    <row r="2773" spans="2:2" hidden="1" x14ac:dyDescent="0.25">
      <c r="B2773" s="10"/>
    </row>
    <row r="2774" spans="2:2" hidden="1" x14ac:dyDescent="0.25">
      <c r="B2774" s="10"/>
    </row>
    <row r="2775" spans="2:2" hidden="1" x14ac:dyDescent="0.25">
      <c r="B2775" s="10"/>
    </row>
    <row r="2776" spans="2:2" hidden="1" x14ac:dyDescent="0.25">
      <c r="B2776" s="10"/>
    </row>
    <row r="2777" spans="2:2" hidden="1" x14ac:dyDescent="0.25">
      <c r="B2777" s="10"/>
    </row>
    <row r="2778" spans="2:2" hidden="1" x14ac:dyDescent="0.25">
      <c r="B2778" s="10"/>
    </row>
    <row r="2779" spans="2:2" hidden="1" x14ac:dyDescent="0.25">
      <c r="B2779" s="10"/>
    </row>
    <row r="2780" spans="2:2" hidden="1" x14ac:dyDescent="0.25">
      <c r="B2780" s="10"/>
    </row>
    <row r="2781" spans="2:2" hidden="1" x14ac:dyDescent="0.25">
      <c r="B2781" s="10"/>
    </row>
    <row r="2782" spans="2:2" hidden="1" x14ac:dyDescent="0.25">
      <c r="B2782" s="10"/>
    </row>
    <row r="2783" spans="2:2" hidden="1" x14ac:dyDescent="0.25">
      <c r="B2783" s="10"/>
    </row>
    <row r="2784" spans="2:2" hidden="1" x14ac:dyDescent="0.25">
      <c r="B2784" s="10"/>
    </row>
    <row r="2785" spans="2:2" hidden="1" x14ac:dyDescent="0.25">
      <c r="B2785" s="10"/>
    </row>
    <row r="2786" spans="2:2" hidden="1" x14ac:dyDescent="0.25">
      <c r="B2786" s="10"/>
    </row>
    <row r="2787" spans="2:2" hidden="1" x14ac:dyDescent="0.25">
      <c r="B2787" s="10"/>
    </row>
    <row r="2788" spans="2:2" hidden="1" x14ac:dyDescent="0.25">
      <c r="B2788" s="10"/>
    </row>
    <row r="2789" spans="2:2" hidden="1" x14ac:dyDescent="0.25">
      <c r="B2789" s="10"/>
    </row>
    <row r="2790" spans="2:2" hidden="1" x14ac:dyDescent="0.25">
      <c r="B2790" s="10"/>
    </row>
    <row r="2791" spans="2:2" hidden="1" x14ac:dyDescent="0.25">
      <c r="B2791" s="10"/>
    </row>
    <row r="2792" spans="2:2" hidden="1" x14ac:dyDescent="0.25">
      <c r="B2792" s="10"/>
    </row>
    <row r="2793" spans="2:2" hidden="1" x14ac:dyDescent="0.25">
      <c r="B2793" s="10"/>
    </row>
    <row r="2794" spans="2:2" hidden="1" x14ac:dyDescent="0.25">
      <c r="B2794" s="10"/>
    </row>
    <row r="2795" spans="2:2" hidden="1" x14ac:dyDescent="0.25">
      <c r="B2795" s="10"/>
    </row>
    <row r="2796" spans="2:2" hidden="1" x14ac:dyDescent="0.25">
      <c r="B2796" s="10"/>
    </row>
    <row r="2797" spans="2:2" hidden="1" x14ac:dyDescent="0.25">
      <c r="B2797" s="10"/>
    </row>
    <row r="2798" spans="2:2" hidden="1" x14ac:dyDescent="0.25">
      <c r="B2798" s="10"/>
    </row>
    <row r="2799" spans="2:2" hidden="1" x14ac:dyDescent="0.25">
      <c r="B2799" s="10"/>
    </row>
    <row r="2800" spans="2:2" hidden="1" x14ac:dyDescent="0.25">
      <c r="B2800" s="10"/>
    </row>
    <row r="2801" spans="2:2" hidden="1" x14ac:dyDescent="0.25">
      <c r="B2801" s="10"/>
    </row>
    <row r="2802" spans="2:2" hidden="1" x14ac:dyDescent="0.25">
      <c r="B2802" s="10"/>
    </row>
    <row r="2803" spans="2:2" hidden="1" x14ac:dyDescent="0.25">
      <c r="B2803" s="10"/>
    </row>
    <row r="2804" spans="2:2" hidden="1" x14ac:dyDescent="0.25">
      <c r="B2804" s="10"/>
    </row>
    <row r="2805" spans="2:2" hidden="1" x14ac:dyDescent="0.25">
      <c r="B2805" s="10"/>
    </row>
    <row r="2806" spans="2:2" hidden="1" x14ac:dyDescent="0.25">
      <c r="B2806" s="10"/>
    </row>
    <row r="2807" spans="2:2" hidden="1" x14ac:dyDescent="0.25">
      <c r="B2807" s="10"/>
    </row>
    <row r="2808" spans="2:2" hidden="1" x14ac:dyDescent="0.25">
      <c r="B2808" s="10"/>
    </row>
    <row r="2809" spans="2:2" hidden="1" x14ac:dyDescent="0.25">
      <c r="B2809" s="10"/>
    </row>
    <row r="2810" spans="2:2" hidden="1" x14ac:dyDescent="0.25">
      <c r="B2810" s="10"/>
    </row>
    <row r="2811" spans="2:2" hidden="1" x14ac:dyDescent="0.25">
      <c r="B2811" s="10"/>
    </row>
    <row r="2812" spans="2:2" hidden="1" x14ac:dyDescent="0.25">
      <c r="B2812" s="10"/>
    </row>
    <row r="2813" spans="2:2" hidden="1" x14ac:dyDescent="0.25">
      <c r="B2813" s="10"/>
    </row>
    <row r="2814" spans="2:2" hidden="1" x14ac:dyDescent="0.25">
      <c r="B2814" s="10"/>
    </row>
    <row r="2815" spans="2:2" hidden="1" x14ac:dyDescent="0.25">
      <c r="B2815" s="10"/>
    </row>
    <row r="2816" spans="2:2" hidden="1" x14ac:dyDescent="0.25">
      <c r="B2816" s="10"/>
    </row>
    <row r="2817" spans="2:2" hidden="1" x14ac:dyDescent="0.25">
      <c r="B2817" s="10"/>
    </row>
    <row r="2818" spans="2:2" hidden="1" x14ac:dyDescent="0.25">
      <c r="B2818" s="10"/>
    </row>
    <row r="2819" spans="2:2" hidden="1" x14ac:dyDescent="0.25">
      <c r="B2819" s="10"/>
    </row>
    <row r="2820" spans="2:2" hidden="1" x14ac:dyDescent="0.25">
      <c r="B2820" s="10"/>
    </row>
    <row r="2821" spans="2:2" hidden="1" x14ac:dyDescent="0.25">
      <c r="B2821" s="10"/>
    </row>
    <row r="2822" spans="2:2" hidden="1" x14ac:dyDescent="0.25">
      <c r="B2822" s="10"/>
    </row>
    <row r="2823" spans="2:2" hidden="1" x14ac:dyDescent="0.25">
      <c r="B2823" s="10"/>
    </row>
    <row r="2824" spans="2:2" hidden="1" x14ac:dyDescent="0.25">
      <c r="B2824" s="10"/>
    </row>
    <row r="2825" spans="2:2" hidden="1" x14ac:dyDescent="0.25">
      <c r="B2825" s="10"/>
    </row>
    <row r="2826" spans="2:2" hidden="1" x14ac:dyDescent="0.25">
      <c r="B2826" s="10"/>
    </row>
    <row r="2827" spans="2:2" hidden="1" x14ac:dyDescent="0.25">
      <c r="B2827" s="10"/>
    </row>
    <row r="2828" spans="2:2" hidden="1" x14ac:dyDescent="0.25">
      <c r="B2828" s="10"/>
    </row>
    <row r="2829" spans="2:2" hidden="1" x14ac:dyDescent="0.25">
      <c r="B2829" s="10"/>
    </row>
    <row r="2830" spans="2:2" hidden="1" x14ac:dyDescent="0.25">
      <c r="B2830" s="10"/>
    </row>
    <row r="2831" spans="2:2" hidden="1" x14ac:dyDescent="0.25">
      <c r="B2831" s="10"/>
    </row>
    <row r="2832" spans="2:2" hidden="1" x14ac:dyDescent="0.25">
      <c r="B2832" s="10"/>
    </row>
    <row r="2833" spans="2:2" hidden="1" x14ac:dyDescent="0.25">
      <c r="B2833" s="10"/>
    </row>
    <row r="2834" spans="2:2" hidden="1" x14ac:dyDescent="0.25">
      <c r="B2834" s="10"/>
    </row>
    <row r="2835" spans="2:2" hidden="1" x14ac:dyDescent="0.25">
      <c r="B2835" s="10"/>
    </row>
    <row r="2836" spans="2:2" hidden="1" x14ac:dyDescent="0.25">
      <c r="B2836" s="10"/>
    </row>
    <row r="2837" spans="2:2" hidden="1" x14ac:dyDescent="0.25">
      <c r="B2837" s="10"/>
    </row>
    <row r="2838" spans="2:2" hidden="1" x14ac:dyDescent="0.25">
      <c r="B2838" s="10"/>
    </row>
    <row r="2839" spans="2:2" hidden="1" x14ac:dyDescent="0.25">
      <c r="B2839" s="10"/>
    </row>
    <row r="2840" spans="2:2" hidden="1" x14ac:dyDescent="0.25">
      <c r="B2840" s="10"/>
    </row>
    <row r="2841" spans="2:2" hidden="1" x14ac:dyDescent="0.25">
      <c r="B2841" s="10"/>
    </row>
    <row r="2842" spans="2:2" hidden="1" x14ac:dyDescent="0.25">
      <c r="B2842" s="10"/>
    </row>
    <row r="2843" spans="2:2" hidden="1" x14ac:dyDescent="0.25">
      <c r="B2843" s="10"/>
    </row>
    <row r="2844" spans="2:2" hidden="1" x14ac:dyDescent="0.25">
      <c r="B2844" s="10"/>
    </row>
    <row r="2845" spans="2:2" hidden="1" x14ac:dyDescent="0.25">
      <c r="B2845" s="10"/>
    </row>
    <row r="2846" spans="2:2" hidden="1" x14ac:dyDescent="0.25">
      <c r="B2846" s="10"/>
    </row>
    <row r="2847" spans="2:2" hidden="1" x14ac:dyDescent="0.25">
      <c r="B2847" s="10"/>
    </row>
    <row r="2848" spans="2:2" hidden="1" x14ac:dyDescent="0.25">
      <c r="B2848" s="10"/>
    </row>
    <row r="2849" spans="2:2" hidden="1" x14ac:dyDescent="0.25">
      <c r="B2849" s="10"/>
    </row>
    <row r="2850" spans="2:2" hidden="1" x14ac:dyDescent="0.25">
      <c r="B2850" s="10"/>
    </row>
    <row r="2851" spans="2:2" hidden="1" x14ac:dyDescent="0.25">
      <c r="B2851" s="10"/>
    </row>
    <row r="2852" spans="2:2" hidden="1" x14ac:dyDescent="0.25">
      <c r="B2852" s="10"/>
    </row>
    <row r="2853" spans="2:2" hidden="1" x14ac:dyDescent="0.25">
      <c r="B2853" s="10"/>
    </row>
    <row r="2854" spans="2:2" hidden="1" x14ac:dyDescent="0.25">
      <c r="B2854" s="10"/>
    </row>
    <row r="2855" spans="2:2" hidden="1" x14ac:dyDescent="0.25">
      <c r="B2855" s="10"/>
    </row>
    <row r="2856" spans="2:2" hidden="1" x14ac:dyDescent="0.25">
      <c r="B2856" s="10"/>
    </row>
    <row r="2857" spans="2:2" hidden="1" x14ac:dyDescent="0.25">
      <c r="B2857" s="10"/>
    </row>
    <row r="2858" spans="2:2" hidden="1" x14ac:dyDescent="0.25">
      <c r="B2858" s="10"/>
    </row>
    <row r="2859" spans="2:2" hidden="1" x14ac:dyDescent="0.25">
      <c r="B2859" s="10"/>
    </row>
    <row r="2860" spans="2:2" hidden="1" x14ac:dyDescent="0.25">
      <c r="B2860" s="10"/>
    </row>
    <row r="2861" spans="2:2" hidden="1" x14ac:dyDescent="0.25">
      <c r="B2861" s="10"/>
    </row>
    <row r="2862" spans="2:2" hidden="1" x14ac:dyDescent="0.25">
      <c r="B2862" s="10"/>
    </row>
    <row r="2863" spans="2:2" hidden="1" x14ac:dyDescent="0.25">
      <c r="B2863" s="10"/>
    </row>
    <row r="2864" spans="2:2" hidden="1" x14ac:dyDescent="0.25">
      <c r="B2864" s="10"/>
    </row>
    <row r="2865" spans="2:2" hidden="1" x14ac:dyDescent="0.25">
      <c r="B2865" s="10"/>
    </row>
    <row r="2866" spans="2:2" hidden="1" x14ac:dyDescent="0.25">
      <c r="B2866" s="10"/>
    </row>
    <row r="2867" spans="2:2" hidden="1" x14ac:dyDescent="0.25">
      <c r="B2867" s="10"/>
    </row>
    <row r="2868" spans="2:2" hidden="1" x14ac:dyDescent="0.25">
      <c r="B2868" s="10"/>
    </row>
    <row r="2869" spans="2:2" hidden="1" x14ac:dyDescent="0.25">
      <c r="B2869" s="10"/>
    </row>
    <row r="2870" spans="2:2" hidden="1" x14ac:dyDescent="0.25">
      <c r="B2870" s="10"/>
    </row>
    <row r="2871" spans="2:2" hidden="1" x14ac:dyDescent="0.25">
      <c r="B2871" s="10"/>
    </row>
    <row r="2872" spans="2:2" hidden="1" x14ac:dyDescent="0.25">
      <c r="B2872" s="10"/>
    </row>
    <row r="2873" spans="2:2" hidden="1" x14ac:dyDescent="0.25">
      <c r="B2873" s="10"/>
    </row>
    <row r="2874" spans="2:2" hidden="1" x14ac:dyDescent="0.25">
      <c r="B2874" s="10"/>
    </row>
    <row r="2875" spans="2:2" hidden="1" x14ac:dyDescent="0.25">
      <c r="B2875" s="10"/>
    </row>
    <row r="2876" spans="2:2" hidden="1" x14ac:dyDescent="0.25">
      <c r="B2876" s="10"/>
    </row>
    <row r="2877" spans="2:2" hidden="1" x14ac:dyDescent="0.25">
      <c r="B2877" s="10"/>
    </row>
    <row r="2878" spans="2:2" hidden="1" x14ac:dyDescent="0.25">
      <c r="B2878" s="10"/>
    </row>
    <row r="2879" spans="2:2" hidden="1" x14ac:dyDescent="0.25">
      <c r="B2879" s="10"/>
    </row>
    <row r="2880" spans="2:2" hidden="1" x14ac:dyDescent="0.25">
      <c r="B2880" s="10"/>
    </row>
    <row r="2881" spans="2:2" hidden="1" x14ac:dyDescent="0.25">
      <c r="B2881" s="10"/>
    </row>
    <row r="2882" spans="2:2" hidden="1" x14ac:dyDescent="0.25">
      <c r="B2882" s="10"/>
    </row>
    <row r="2883" spans="2:2" hidden="1" x14ac:dyDescent="0.25">
      <c r="B2883" s="10"/>
    </row>
    <row r="2884" spans="2:2" hidden="1" x14ac:dyDescent="0.25">
      <c r="B2884" s="10"/>
    </row>
    <row r="2885" spans="2:2" hidden="1" x14ac:dyDescent="0.25">
      <c r="B2885" s="10"/>
    </row>
    <row r="2886" spans="2:2" hidden="1" x14ac:dyDescent="0.25">
      <c r="B2886" s="10"/>
    </row>
    <row r="2887" spans="2:2" hidden="1" x14ac:dyDescent="0.25">
      <c r="B2887" s="10"/>
    </row>
    <row r="2888" spans="2:2" hidden="1" x14ac:dyDescent="0.25">
      <c r="B2888" s="10"/>
    </row>
    <row r="2889" spans="2:2" hidden="1" x14ac:dyDescent="0.25">
      <c r="B2889" s="10"/>
    </row>
    <row r="2890" spans="2:2" hidden="1" x14ac:dyDescent="0.25">
      <c r="B2890" s="10"/>
    </row>
    <row r="2891" spans="2:2" hidden="1" x14ac:dyDescent="0.25">
      <c r="B2891" s="10"/>
    </row>
    <row r="2892" spans="2:2" hidden="1" x14ac:dyDescent="0.25">
      <c r="B2892" s="10"/>
    </row>
    <row r="2893" spans="2:2" hidden="1" x14ac:dyDescent="0.25">
      <c r="B2893" s="10"/>
    </row>
    <row r="2894" spans="2:2" hidden="1" x14ac:dyDescent="0.25">
      <c r="B2894" s="10"/>
    </row>
    <row r="2895" spans="2:2" hidden="1" x14ac:dyDescent="0.25">
      <c r="B2895" s="10"/>
    </row>
    <row r="2896" spans="2:2" hidden="1" x14ac:dyDescent="0.25">
      <c r="B2896" s="10"/>
    </row>
    <row r="2897" spans="2:2" hidden="1" x14ac:dyDescent="0.25">
      <c r="B2897" s="10"/>
    </row>
    <row r="2898" spans="2:2" hidden="1" x14ac:dyDescent="0.25">
      <c r="B2898" s="10"/>
    </row>
    <row r="2899" spans="2:2" hidden="1" x14ac:dyDescent="0.25">
      <c r="B2899" s="10"/>
    </row>
    <row r="2900" spans="2:2" hidden="1" x14ac:dyDescent="0.25">
      <c r="B2900" s="10"/>
    </row>
    <row r="2901" spans="2:2" hidden="1" x14ac:dyDescent="0.25">
      <c r="B2901" s="10"/>
    </row>
    <row r="2902" spans="2:2" hidden="1" x14ac:dyDescent="0.25">
      <c r="B2902" s="10"/>
    </row>
    <row r="2903" spans="2:2" hidden="1" x14ac:dyDescent="0.25">
      <c r="B2903" s="10"/>
    </row>
    <row r="2904" spans="2:2" hidden="1" x14ac:dyDescent="0.25">
      <c r="B2904" s="10"/>
    </row>
    <row r="2905" spans="2:2" hidden="1" x14ac:dyDescent="0.25">
      <c r="B2905" s="10"/>
    </row>
    <row r="2906" spans="2:2" hidden="1" x14ac:dyDescent="0.25">
      <c r="B2906" s="10"/>
    </row>
    <row r="2907" spans="2:2" hidden="1" x14ac:dyDescent="0.25">
      <c r="B2907" s="10"/>
    </row>
    <row r="2908" spans="2:2" hidden="1" x14ac:dyDescent="0.25">
      <c r="B2908" s="10"/>
    </row>
    <row r="2909" spans="2:2" hidden="1" x14ac:dyDescent="0.25">
      <c r="B2909" s="10"/>
    </row>
    <row r="2910" spans="2:2" hidden="1" x14ac:dyDescent="0.25">
      <c r="B2910" s="10"/>
    </row>
    <row r="2911" spans="2:2" hidden="1" x14ac:dyDescent="0.25">
      <c r="B2911" s="10"/>
    </row>
    <row r="2912" spans="2:2" hidden="1" x14ac:dyDescent="0.25">
      <c r="B2912" s="10"/>
    </row>
    <row r="2913" spans="2:2" hidden="1" x14ac:dyDescent="0.25">
      <c r="B2913" s="10"/>
    </row>
    <row r="2914" spans="2:2" hidden="1" x14ac:dyDescent="0.25">
      <c r="B2914" s="10"/>
    </row>
    <row r="2915" spans="2:2" hidden="1" x14ac:dyDescent="0.25">
      <c r="B2915" s="10"/>
    </row>
    <row r="2916" spans="2:2" hidden="1" x14ac:dyDescent="0.25">
      <c r="B2916" s="10"/>
    </row>
    <row r="2917" spans="2:2" hidden="1" x14ac:dyDescent="0.25">
      <c r="B2917" s="10"/>
    </row>
    <row r="2918" spans="2:2" hidden="1" x14ac:dyDescent="0.25">
      <c r="B2918" s="10"/>
    </row>
    <row r="2919" spans="2:2" hidden="1" x14ac:dyDescent="0.25">
      <c r="B2919" s="10"/>
    </row>
    <row r="2920" spans="2:2" hidden="1" x14ac:dyDescent="0.25">
      <c r="B2920" s="10"/>
    </row>
    <row r="2921" spans="2:2" hidden="1" x14ac:dyDescent="0.25">
      <c r="B2921" s="10"/>
    </row>
    <row r="2922" spans="2:2" hidden="1" x14ac:dyDescent="0.25">
      <c r="B2922" s="10"/>
    </row>
    <row r="2923" spans="2:2" hidden="1" x14ac:dyDescent="0.25">
      <c r="B2923" s="10"/>
    </row>
    <row r="2924" spans="2:2" hidden="1" x14ac:dyDescent="0.25">
      <c r="B2924" s="10"/>
    </row>
    <row r="2925" spans="2:2" hidden="1" x14ac:dyDescent="0.25">
      <c r="B2925" s="10"/>
    </row>
    <row r="2926" spans="2:2" hidden="1" x14ac:dyDescent="0.25">
      <c r="B2926" s="10"/>
    </row>
    <row r="2927" spans="2:2" hidden="1" x14ac:dyDescent="0.25">
      <c r="B2927" s="10"/>
    </row>
    <row r="2928" spans="2:2" hidden="1" x14ac:dyDescent="0.25">
      <c r="B2928" s="10"/>
    </row>
    <row r="2929" spans="2:2" hidden="1" x14ac:dyDescent="0.25">
      <c r="B2929" s="10"/>
    </row>
    <row r="2930" spans="2:2" hidden="1" x14ac:dyDescent="0.25">
      <c r="B2930" s="10"/>
    </row>
    <row r="2931" spans="2:2" hidden="1" x14ac:dyDescent="0.25">
      <c r="B2931" s="10"/>
    </row>
    <row r="2932" spans="2:2" hidden="1" x14ac:dyDescent="0.25">
      <c r="B2932" s="10"/>
    </row>
    <row r="2933" spans="2:2" hidden="1" x14ac:dyDescent="0.25">
      <c r="B2933" s="10"/>
    </row>
    <row r="2934" spans="2:2" hidden="1" x14ac:dyDescent="0.25">
      <c r="B2934" s="10"/>
    </row>
    <row r="2935" spans="2:2" hidden="1" x14ac:dyDescent="0.25">
      <c r="B2935" s="10"/>
    </row>
    <row r="2936" spans="2:2" hidden="1" x14ac:dyDescent="0.25">
      <c r="B2936" s="10"/>
    </row>
    <row r="2937" spans="2:2" hidden="1" x14ac:dyDescent="0.25">
      <c r="B2937" s="10"/>
    </row>
    <row r="2938" spans="2:2" hidden="1" x14ac:dyDescent="0.25">
      <c r="B2938" s="10"/>
    </row>
    <row r="2939" spans="2:2" hidden="1" x14ac:dyDescent="0.25">
      <c r="B2939" s="10"/>
    </row>
    <row r="2940" spans="2:2" hidden="1" x14ac:dyDescent="0.25">
      <c r="B2940" s="10"/>
    </row>
    <row r="2941" spans="2:2" hidden="1" x14ac:dyDescent="0.25">
      <c r="B2941" s="10"/>
    </row>
    <row r="2942" spans="2:2" hidden="1" x14ac:dyDescent="0.25">
      <c r="B2942" s="10"/>
    </row>
    <row r="2943" spans="2:2" hidden="1" x14ac:dyDescent="0.25">
      <c r="B2943" s="10"/>
    </row>
    <row r="2944" spans="2:2" hidden="1" x14ac:dyDescent="0.25">
      <c r="B2944" s="10"/>
    </row>
    <row r="2945" spans="2:2" hidden="1" x14ac:dyDescent="0.25">
      <c r="B2945" s="10"/>
    </row>
    <row r="2946" spans="2:2" hidden="1" x14ac:dyDescent="0.25">
      <c r="B2946" s="10"/>
    </row>
    <row r="2947" spans="2:2" hidden="1" x14ac:dyDescent="0.25">
      <c r="B2947" s="10"/>
    </row>
    <row r="2948" spans="2:2" hidden="1" x14ac:dyDescent="0.25">
      <c r="B2948" s="10"/>
    </row>
    <row r="2949" spans="2:2" hidden="1" x14ac:dyDescent="0.25">
      <c r="B2949" s="10"/>
    </row>
    <row r="2950" spans="2:2" hidden="1" x14ac:dyDescent="0.25">
      <c r="B2950" s="10"/>
    </row>
    <row r="2951" spans="2:2" hidden="1" x14ac:dyDescent="0.25">
      <c r="B2951" s="10"/>
    </row>
    <row r="2952" spans="2:2" hidden="1" x14ac:dyDescent="0.25">
      <c r="B2952" s="10"/>
    </row>
    <row r="2953" spans="2:2" hidden="1" x14ac:dyDescent="0.25">
      <c r="B2953" s="10"/>
    </row>
    <row r="2954" spans="2:2" hidden="1" x14ac:dyDescent="0.25">
      <c r="B2954" s="10"/>
    </row>
    <row r="2955" spans="2:2" hidden="1" x14ac:dyDescent="0.25">
      <c r="B2955" s="10"/>
    </row>
    <row r="2956" spans="2:2" hidden="1" x14ac:dyDescent="0.25">
      <c r="B2956" s="10"/>
    </row>
    <row r="2957" spans="2:2" hidden="1" x14ac:dyDescent="0.25">
      <c r="B2957" s="10"/>
    </row>
    <row r="2958" spans="2:2" hidden="1" x14ac:dyDescent="0.25">
      <c r="B2958" s="10"/>
    </row>
    <row r="2959" spans="2:2" hidden="1" x14ac:dyDescent="0.25">
      <c r="B2959" s="10"/>
    </row>
    <row r="2960" spans="2:2" hidden="1" x14ac:dyDescent="0.25">
      <c r="B2960" s="10"/>
    </row>
    <row r="2961" spans="2:2" hidden="1" x14ac:dyDescent="0.25">
      <c r="B2961" s="10"/>
    </row>
    <row r="2962" spans="2:2" hidden="1" x14ac:dyDescent="0.25">
      <c r="B2962" s="10"/>
    </row>
    <row r="2963" spans="2:2" hidden="1" x14ac:dyDescent="0.25">
      <c r="B2963" s="10"/>
    </row>
    <row r="2964" spans="2:2" hidden="1" x14ac:dyDescent="0.25">
      <c r="B2964" s="10"/>
    </row>
    <row r="2965" spans="2:2" hidden="1" x14ac:dyDescent="0.25">
      <c r="B2965" s="10"/>
    </row>
    <row r="2966" spans="2:2" hidden="1" x14ac:dyDescent="0.25">
      <c r="B2966" s="10"/>
    </row>
    <row r="2967" spans="2:2" hidden="1" x14ac:dyDescent="0.25">
      <c r="B2967" s="10"/>
    </row>
    <row r="2968" spans="2:2" hidden="1" x14ac:dyDescent="0.25">
      <c r="B2968" s="10"/>
    </row>
    <row r="2969" spans="2:2" hidden="1" x14ac:dyDescent="0.25">
      <c r="B2969" s="10"/>
    </row>
    <row r="2970" spans="2:2" hidden="1" x14ac:dyDescent="0.25">
      <c r="B2970" s="10"/>
    </row>
    <row r="2971" spans="2:2" hidden="1" x14ac:dyDescent="0.25">
      <c r="B2971" s="10"/>
    </row>
    <row r="2972" spans="2:2" hidden="1" x14ac:dyDescent="0.25">
      <c r="B2972" s="10"/>
    </row>
    <row r="2973" spans="2:2" hidden="1" x14ac:dyDescent="0.25">
      <c r="B2973" s="10"/>
    </row>
    <row r="2974" spans="2:2" hidden="1" x14ac:dyDescent="0.25">
      <c r="B2974" s="10"/>
    </row>
    <row r="2975" spans="2:2" hidden="1" x14ac:dyDescent="0.25">
      <c r="B2975" s="10"/>
    </row>
    <row r="2976" spans="2:2" hidden="1" x14ac:dyDescent="0.25">
      <c r="B2976" s="10"/>
    </row>
    <row r="2977" spans="2:2" hidden="1" x14ac:dyDescent="0.25">
      <c r="B2977" s="10"/>
    </row>
    <row r="2978" spans="2:2" hidden="1" x14ac:dyDescent="0.25">
      <c r="B2978" s="10"/>
    </row>
    <row r="2979" spans="2:2" hidden="1" x14ac:dyDescent="0.25">
      <c r="B2979" s="10"/>
    </row>
    <row r="2980" spans="2:2" hidden="1" x14ac:dyDescent="0.25">
      <c r="B2980" s="10"/>
    </row>
    <row r="2981" spans="2:2" hidden="1" x14ac:dyDescent="0.25">
      <c r="B2981" s="10"/>
    </row>
    <row r="2982" spans="2:2" hidden="1" x14ac:dyDescent="0.25">
      <c r="B2982" s="10"/>
    </row>
    <row r="2983" spans="2:2" hidden="1" x14ac:dyDescent="0.25">
      <c r="B2983" s="10"/>
    </row>
    <row r="2984" spans="2:2" hidden="1" x14ac:dyDescent="0.25">
      <c r="B2984" s="10"/>
    </row>
    <row r="2985" spans="2:2" hidden="1" x14ac:dyDescent="0.25">
      <c r="B2985" s="10"/>
    </row>
    <row r="2986" spans="2:2" hidden="1" x14ac:dyDescent="0.25">
      <c r="B2986" s="10"/>
    </row>
    <row r="2987" spans="2:2" hidden="1" x14ac:dyDescent="0.25">
      <c r="B2987" s="10"/>
    </row>
    <row r="2988" spans="2:2" hidden="1" x14ac:dyDescent="0.25">
      <c r="B2988" s="10"/>
    </row>
    <row r="2989" spans="2:2" hidden="1" x14ac:dyDescent="0.25">
      <c r="B2989" s="10"/>
    </row>
    <row r="2990" spans="2:2" hidden="1" x14ac:dyDescent="0.25">
      <c r="B2990" s="10"/>
    </row>
    <row r="2991" spans="2:2" hidden="1" x14ac:dyDescent="0.25">
      <c r="B2991" s="10"/>
    </row>
    <row r="2992" spans="2:2" hidden="1" x14ac:dyDescent="0.25">
      <c r="B2992" s="10"/>
    </row>
    <row r="2993" spans="2:2" hidden="1" x14ac:dyDescent="0.25">
      <c r="B2993" s="10"/>
    </row>
    <row r="2994" spans="2:2" hidden="1" x14ac:dyDescent="0.25">
      <c r="B2994" s="10"/>
    </row>
    <row r="2995" spans="2:2" hidden="1" x14ac:dyDescent="0.25">
      <c r="B2995" s="10"/>
    </row>
    <row r="2996" spans="2:2" hidden="1" x14ac:dyDescent="0.25">
      <c r="B2996" s="10"/>
    </row>
    <row r="2997" spans="2:2" hidden="1" x14ac:dyDescent="0.25">
      <c r="B2997" s="10"/>
    </row>
    <row r="2998" spans="2:2" hidden="1" x14ac:dyDescent="0.25">
      <c r="B2998" s="10"/>
    </row>
    <row r="2999" spans="2:2" hidden="1" x14ac:dyDescent="0.25">
      <c r="B2999" s="10"/>
    </row>
    <row r="3000" spans="2:2" hidden="1" x14ac:dyDescent="0.25">
      <c r="B3000" s="10"/>
    </row>
    <row r="3001" spans="2:2" hidden="1" x14ac:dyDescent="0.25">
      <c r="B3001" s="10"/>
    </row>
    <row r="3002" spans="2:2" hidden="1" x14ac:dyDescent="0.25">
      <c r="B3002" s="10"/>
    </row>
    <row r="3003" spans="2:2" hidden="1" x14ac:dyDescent="0.25">
      <c r="B3003" s="10"/>
    </row>
    <row r="3004" spans="2:2" hidden="1" x14ac:dyDescent="0.25">
      <c r="B3004" s="10"/>
    </row>
    <row r="3005" spans="2:2" hidden="1" x14ac:dyDescent="0.25">
      <c r="B3005" s="10"/>
    </row>
    <row r="3006" spans="2:2" hidden="1" x14ac:dyDescent="0.25">
      <c r="B3006" s="10"/>
    </row>
    <row r="3007" spans="2:2" hidden="1" x14ac:dyDescent="0.25">
      <c r="B3007" s="10"/>
    </row>
    <row r="3008" spans="2:2" hidden="1" x14ac:dyDescent="0.25">
      <c r="B3008" s="10"/>
    </row>
    <row r="3009" spans="2:2" hidden="1" x14ac:dyDescent="0.25">
      <c r="B3009" s="10"/>
    </row>
    <row r="3010" spans="2:2" hidden="1" x14ac:dyDescent="0.25">
      <c r="B3010" s="10"/>
    </row>
    <row r="3011" spans="2:2" hidden="1" x14ac:dyDescent="0.25">
      <c r="B3011" s="10"/>
    </row>
    <row r="3012" spans="2:2" hidden="1" x14ac:dyDescent="0.25">
      <c r="B3012" s="10"/>
    </row>
    <row r="3013" spans="2:2" hidden="1" x14ac:dyDescent="0.25">
      <c r="B3013" s="10"/>
    </row>
    <row r="3014" spans="2:2" hidden="1" x14ac:dyDescent="0.25">
      <c r="B3014" s="10"/>
    </row>
    <row r="3015" spans="2:2" hidden="1" x14ac:dyDescent="0.25">
      <c r="B3015" s="10"/>
    </row>
    <row r="3016" spans="2:2" hidden="1" x14ac:dyDescent="0.25">
      <c r="B3016" s="10"/>
    </row>
    <row r="3017" spans="2:2" hidden="1" x14ac:dyDescent="0.25">
      <c r="B3017" s="10"/>
    </row>
    <row r="3018" spans="2:2" hidden="1" x14ac:dyDescent="0.25">
      <c r="B3018" s="10"/>
    </row>
    <row r="3019" spans="2:2" hidden="1" x14ac:dyDescent="0.25">
      <c r="B3019" s="10"/>
    </row>
    <row r="3020" spans="2:2" hidden="1" x14ac:dyDescent="0.25">
      <c r="B3020" s="10"/>
    </row>
    <row r="3021" spans="2:2" hidden="1" x14ac:dyDescent="0.25">
      <c r="B3021" s="10"/>
    </row>
    <row r="3022" spans="2:2" hidden="1" x14ac:dyDescent="0.25">
      <c r="B3022" s="10"/>
    </row>
    <row r="3023" spans="2:2" hidden="1" x14ac:dyDescent="0.25">
      <c r="B3023" s="10"/>
    </row>
    <row r="3024" spans="2:2" hidden="1" x14ac:dyDescent="0.25">
      <c r="B3024" s="10"/>
    </row>
    <row r="3025" spans="2:2" hidden="1" x14ac:dyDescent="0.25">
      <c r="B3025" s="10"/>
    </row>
    <row r="3026" spans="2:2" hidden="1" x14ac:dyDescent="0.25">
      <c r="B3026" s="10"/>
    </row>
    <row r="3027" spans="2:2" hidden="1" x14ac:dyDescent="0.25">
      <c r="B3027" s="10"/>
    </row>
    <row r="3028" spans="2:2" hidden="1" x14ac:dyDescent="0.25">
      <c r="B3028" s="10"/>
    </row>
    <row r="3029" spans="2:2" hidden="1" x14ac:dyDescent="0.25">
      <c r="B3029" s="10"/>
    </row>
    <row r="3030" spans="2:2" hidden="1" x14ac:dyDescent="0.25">
      <c r="B3030" s="10"/>
    </row>
    <row r="3031" spans="2:2" hidden="1" x14ac:dyDescent="0.25">
      <c r="B3031" s="10"/>
    </row>
    <row r="3032" spans="2:2" hidden="1" x14ac:dyDescent="0.25">
      <c r="B3032" s="10"/>
    </row>
    <row r="3033" spans="2:2" hidden="1" x14ac:dyDescent="0.25">
      <c r="B3033" s="10"/>
    </row>
    <row r="3034" spans="2:2" hidden="1" x14ac:dyDescent="0.25">
      <c r="B3034" s="10"/>
    </row>
    <row r="3035" spans="2:2" hidden="1" x14ac:dyDescent="0.25">
      <c r="B3035" s="10"/>
    </row>
    <row r="3036" spans="2:2" hidden="1" x14ac:dyDescent="0.25">
      <c r="B3036" s="10"/>
    </row>
    <row r="3037" spans="2:2" hidden="1" x14ac:dyDescent="0.25">
      <c r="B3037" s="10"/>
    </row>
    <row r="3038" spans="2:2" hidden="1" x14ac:dyDescent="0.25">
      <c r="B3038" s="10"/>
    </row>
    <row r="3039" spans="2:2" hidden="1" x14ac:dyDescent="0.25">
      <c r="B3039" s="10"/>
    </row>
    <row r="3040" spans="2:2" hidden="1" x14ac:dyDescent="0.25">
      <c r="B3040" s="10"/>
    </row>
    <row r="3041" spans="2:2" hidden="1" x14ac:dyDescent="0.25">
      <c r="B3041" s="10"/>
    </row>
    <row r="3042" spans="2:2" hidden="1" x14ac:dyDescent="0.25">
      <c r="B3042" s="10"/>
    </row>
    <row r="3043" spans="2:2" hidden="1" x14ac:dyDescent="0.25">
      <c r="B3043" s="10"/>
    </row>
    <row r="3044" spans="2:2" hidden="1" x14ac:dyDescent="0.25">
      <c r="B3044" s="10"/>
    </row>
    <row r="3045" spans="2:2" hidden="1" x14ac:dyDescent="0.25">
      <c r="B3045" s="10"/>
    </row>
    <row r="3046" spans="2:2" hidden="1" x14ac:dyDescent="0.25">
      <c r="B3046" s="10"/>
    </row>
    <row r="3047" spans="2:2" hidden="1" x14ac:dyDescent="0.25">
      <c r="B3047" s="10"/>
    </row>
    <row r="3048" spans="2:2" hidden="1" x14ac:dyDescent="0.25">
      <c r="B3048" s="10"/>
    </row>
    <row r="3049" spans="2:2" hidden="1" x14ac:dyDescent="0.25">
      <c r="B3049" s="10"/>
    </row>
    <row r="3050" spans="2:2" hidden="1" x14ac:dyDescent="0.25">
      <c r="B3050" s="10"/>
    </row>
    <row r="3051" spans="2:2" hidden="1" x14ac:dyDescent="0.25">
      <c r="B3051" s="10"/>
    </row>
    <row r="3052" spans="2:2" hidden="1" x14ac:dyDescent="0.25">
      <c r="B3052" s="10"/>
    </row>
    <row r="3053" spans="2:2" hidden="1" x14ac:dyDescent="0.25">
      <c r="B3053" s="10"/>
    </row>
    <row r="3054" spans="2:2" hidden="1" x14ac:dyDescent="0.25">
      <c r="B3054" s="10"/>
    </row>
    <row r="3055" spans="2:2" hidden="1" x14ac:dyDescent="0.25">
      <c r="B3055" s="10"/>
    </row>
    <row r="3056" spans="2:2" hidden="1" x14ac:dyDescent="0.25">
      <c r="B3056" s="10"/>
    </row>
    <row r="3057" spans="2:2" hidden="1" x14ac:dyDescent="0.25">
      <c r="B3057" s="10"/>
    </row>
    <row r="3058" spans="2:2" hidden="1" x14ac:dyDescent="0.25">
      <c r="B3058" s="10"/>
    </row>
    <row r="3059" spans="2:2" hidden="1" x14ac:dyDescent="0.25">
      <c r="B3059" s="10"/>
    </row>
    <row r="3060" spans="2:2" hidden="1" x14ac:dyDescent="0.25">
      <c r="B3060" s="10"/>
    </row>
    <row r="3061" spans="2:2" hidden="1" x14ac:dyDescent="0.25">
      <c r="B3061" s="10"/>
    </row>
    <row r="3062" spans="2:2" hidden="1" x14ac:dyDescent="0.25">
      <c r="B3062" s="10"/>
    </row>
    <row r="3063" spans="2:2" hidden="1" x14ac:dyDescent="0.25">
      <c r="B3063" s="10"/>
    </row>
    <row r="3064" spans="2:2" hidden="1" x14ac:dyDescent="0.25">
      <c r="B3064" s="10"/>
    </row>
    <row r="3065" spans="2:2" hidden="1" x14ac:dyDescent="0.25">
      <c r="B3065" s="10"/>
    </row>
    <row r="3066" spans="2:2" hidden="1" x14ac:dyDescent="0.25">
      <c r="B3066" s="10"/>
    </row>
    <row r="3067" spans="2:2" hidden="1" x14ac:dyDescent="0.25">
      <c r="B3067" s="10"/>
    </row>
    <row r="3068" spans="2:2" hidden="1" x14ac:dyDescent="0.25">
      <c r="B3068" s="10"/>
    </row>
    <row r="3069" spans="2:2" hidden="1" x14ac:dyDescent="0.25">
      <c r="B3069" s="10"/>
    </row>
    <row r="3070" spans="2:2" hidden="1" x14ac:dyDescent="0.25">
      <c r="B3070" s="10"/>
    </row>
    <row r="3071" spans="2:2" hidden="1" x14ac:dyDescent="0.25">
      <c r="B3071" s="10"/>
    </row>
    <row r="3072" spans="2:2" hidden="1" x14ac:dyDescent="0.25">
      <c r="B3072" s="10"/>
    </row>
    <row r="3073" spans="2:2" hidden="1" x14ac:dyDescent="0.25">
      <c r="B3073" s="10"/>
    </row>
    <row r="3074" spans="2:2" hidden="1" x14ac:dyDescent="0.25">
      <c r="B3074" s="10"/>
    </row>
    <row r="3075" spans="2:2" hidden="1" x14ac:dyDescent="0.25">
      <c r="B3075" s="10"/>
    </row>
    <row r="3076" spans="2:2" hidden="1" x14ac:dyDescent="0.25">
      <c r="B3076" s="10"/>
    </row>
    <row r="3077" spans="2:2" hidden="1" x14ac:dyDescent="0.25">
      <c r="B3077" s="10"/>
    </row>
    <row r="3078" spans="2:2" hidden="1" x14ac:dyDescent="0.25">
      <c r="B3078" s="10"/>
    </row>
    <row r="3079" spans="2:2" hidden="1" x14ac:dyDescent="0.25">
      <c r="B3079" s="10"/>
    </row>
    <row r="3080" spans="2:2" hidden="1" x14ac:dyDescent="0.25">
      <c r="B3080" s="10"/>
    </row>
    <row r="3081" spans="2:2" hidden="1" x14ac:dyDescent="0.25">
      <c r="B3081" s="10"/>
    </row>
    <row r="3082" spans="2:2" hidden="1" x14ac:dyDescent="0.25">
      <c r="B3082" s="10"/>
    </row>
    <row r="3083" spans="2:2" hidden="1" x14ac:dyDescent="0.25">
      <c r="B3083" s="10"/>
    </row>
    <row r="3084" spans="2:2" hidden="1" x14ac:dyDescent="0.25">
      <c r="B3084" s="10"/>
    </row>
    <row r="3085" spans="2:2" hidden="1" x14ac:dyDescent="0.25">
      <c r="B3085" s="10"/>
    </row>
    <row r="3086" spans="2:2" hidden="1" x14ac:dyDescent="0.25">
      <c r="B3086" s="10"/>
    </row>
    <row r="3087" spans="2:2" hidden="1" x14ac:dyDescent="0.25">
      <c r="B3087" s="10"/>
    </row>
    <row r="3088" spans="2:2" hidden="1" x14ac:dyDescent="0.25">
      <c r="B3088" s="10"/>
    </row>
    <row r="3089" spans="2:2" hidden="1" x14ac:dyDescent="0.25">
      <c r="B3089" s="10"/>
    </row>
    <row r="3090" spans="2:2" hidden="1" x14ac:dyDescent="0.25">
      <c r="B3090" s="10"/>
    </row>
    <row r="3091" spans="2:2" hidden="1" x14ac:dyDescent="0.25">
      <c r="B3091" s="10"/>
    </row>
    <row r="3092" spans="2:2" hidden="1" x14ac:dyDescent="0.25">
      <c r="B3092" s="10"/>
    </row>
    <row r="3093" spans="2:2" hidden="1" x14ac:dyDescent="0.25">
      <c r="B3093" s="10"/>
    </row>
    <row r="3094" spans="2:2" hidden="1" x14ac:dyDescent="0.25">
      <c r="B3094" s="10"/>
    </row>
    <row r="3095" spans="2:2" hidden="1" x14ac:dyDescent="0.25">
      <c r="B3095" s="10"/>
    </row>
    <row r="3096" spans="2:2" hidden="1" x14ac:dyDescent="0.25">
      <c r="B3096" s="10"/>
    </row>
    <row r="3097" spans="2:2" hidden="1" x14ac:dyDescent="0.25">
      <c r="B3097" s="10"/>
    </row>
    <row r="3098" spans="2:2" hidden="1" x14ac:dyDescent="0.25">
      <c r="B3098" s="10"/>
    </row>
    <row r="3099" spans="2:2" hidden="1" x14ac:dyDescent="0.25">
      <c r="B3099" s="10"/>
    </row>
    <row r="3100" spans="2:2" hidden="1" x14ac:dyDescent="0.25">
      <c r="B3100" s="10"/>
    </row>
    <row r="3101" spans="2:2" hidden="1" x14ac:dyDescent="0.25">
      <c r="B3101" s="10"/>
    </row>
    <row r="3102" spans="2:2" hidden="1" x14ac:dyDescent="0.25">
      <c r="B3102" s="10"/>
    </row>
    <row r="3103" spans="2:2" hidden="1" x14ac:dyDescent="0.25">
      <c r="B3103" s="10"/>
    </row>
    <row r="3104" spans="2:2" hidden="1" x14ac:dyDescent="0.25">
      <c r="B3104" s="10"/>
    </row>
    <row r="3105" spans="2:2" hidden="1" x14ac:dyDescent="0.25">
      <c r="B3105" s="10"/>
    </row>
    <row r="3106" spans="2:2" hidden="1" x14ac:dyDescent="0.25">
      <c r="B3106" s="10"/>
    </row>
    <row r="3107" spans="2:2" hidden="1" x14ac:dyDescent="0.25">
      <c r="B3107" s="10"/>
    </row>
    <row r="3108" spans="2:2" hidden="1" x14ac:dyDescent="0.25">
      <c r="B3108" s="10"/>
    </row>
    <row r="3109" spans="2:2" hidden="1" x14ac:dyDescent="0.25">
      <c r="B3109" s="10"/>
    </row>
    <row r="3110" spans="2:2" hidden="1" x14ac:dyDescent="0.25">
      <c r="B3110" s="10"/>
    </row>
    <row r="3111" spans="2:2" hidden="1" x14ac:dyDescent="0.25">
      <c r="B3111" s="10"/>
    </row>
    <row r="3112" spans="2:2" hidden="1" x14ac:dyDescent="0.25">
      <c r="B3112" s="10"/>
    </row>
    <row r="3113" spans="2:2" hidden="1" x14ac:dyDescent="0.25">
      <c r="B3113" s="10"/>
    </row>
    <row r="3114" spans="2:2" hidden="1" x14ac:dyDescent="0.25">
      <c r="B3114" s="10"/>
    </row>
    <row r="3115" spans="2:2" hidden="1" x14ac:dyDescent="0.25">
      <c r="B3115" s="10"/>
    </row>
    <row r="3116" spans="2:2" hidden="1" x14ac:dyDescent="0.25">
      <c r="B3116" s="10"/>
    </row>
    <row r="3117" spans="2:2" hidden="1" x14ac:dyDescent="0.25">
      <c r="B3117" s="10"/>
    </row>
    <row r="3118" spans="2:2" hidden="1" x14ac:dyDescent="0.25">
      <c r="B3118" s="10"/>
    </row>
    <row r="3119" spans="2:2" hidden="1" x14ac:dyDescent="0.25">
      <c r="B3119" s="10"/>
    </row>
    <row r="3120" spans="2:2" hidden="1" x14ac:dyDescent="0.25">
      <c r="B3120" s="10"/>
    </row>
    <row r="3121" spans="2:2" hidden="1" x14ac:dyDescent="0.25">
      <c r="B3121" s="10"/>
    </row>
    <row r="3122" spans="2:2" hidden="1" x14ac:dyDescent="0.25">
      <c r="B3122" s="10"/>
    </row>
    <row r="3123" spans="2:2" hidden="1" x14ac:dyDescent="0.25">
      <c r="B3123" s="10"/>
    </row>
    <row r="3124" spans="2:2" hidden="1" x14ac:dyDescent="0.25">
      <c r="B3124" s="10"/>
    </row>
    <row r="3125" spans="2:2" hidden="1" x14ac:dyDescent="0.25">
      <c r="B3125" s="10"/>
    </row>
    <row r="3126" spans="2:2" hidden="1" x14ac:dyDescent="0.25">
      <c r="B3126" s="10"/>
    </row>
    <row r="3127" spans="2:2" hidden="1" x14ac:dyDescent="0.25">
      <c r="B3127" s="10"/>
    </row>
    <row r="3128" spans="2:2" hidden="1" x14ac:dyDescent="0.25">
      <c r="B3128" s="10"/>
    </row>
    <row r="3129" spans="2:2" hidden="1" x14ac:dyDescent="0.25">
      <c r="B3129" s="10"/>
    </row>
    <row r="3130" spans="2:2" hidden="1" x14ac:dyDescent="0.25">
      <c r="B3130" s="10"/>
    </row>
    <row r="3131" spans="2:2" hidden="1" x14ac:dyDescent="0.25">
      <c r="B3131" s="10"/>
    </row>
    <row r="3132" spans="2:2" hidden="1" x14ac:dyDescent="0.25">
      <c r="B3132" s="10"/>
    </row>
    <row r="3133" spans="2:2" hidden="1" x14ac:dyDescent="0.25">
      <c r="B3133" s="10"/>
    </row>
    <row r="3134" spans="2:2" hidden="1" x14ac:dyDescent="0.25">
      <c r="B3134" s="10"/>
    </row>
    <row r="3135" spans="2:2" hidden="1" x14ac:dyDescent="0.25">
      <c r="B3135" s="10"/>
    </row>
    <row r="3136" spans="2:2" hidden="1" x14ac:dyDescent="0.25">
      <c r="B3136" s="10"/>
    </row>
    <row r="3137" spans="2:2" hidden="1" x14ac:dyDescent="0.25">
      <c r="B3137" s="10"/>
    </row>
    <row r="3138" spans="2:2" hidden="1" x14ac:dyDescent="0.25">
      <c r="B3138" s="10"/>
    </row>
    <row r="3139" spans="2:2" hidden="1" x14ac:dyDescent="0.25">
      <c r="B3139" s="10"/>
    </row>
    <row r="3140" spans="2:2" hidden="1" x14ac:dyDescent="0.25">
      <c r="B3140" s="10"/>
    </row>
    <row r="3141" spans="2:2" hidden="1" x14ac:dyDescent="0.25">
      <c r="B3141" s="10"/>
    </row>
    <row r="3142" spans="2:2" hidden="1" x14ac:dyDescent="0.25">
      <c r="B3142" s="10"/>
    </row>
    <row r="3143" spans="2:2" hidden="1" x14ac:dyDescent="0.25">
      <c r="B3143" s="10"/>
    </row>
    <row r="3144" spans="2:2" hidden="1" x14ac:dyDescent="0.25">
      <c r="B3144" s="10"/>
    </row>
    <row r="3145" spans="2:2" hidden="1" x14ac:dyDescent="0.25">
      <c r="B3145" s="10"/>
    </row>
    <row r="3146" spans="2:2" hidden="1" x14ac:dyDescent="0.25">
      <c r="B3146" s="10"/>
    </row>
    <row r="3147" spans="2:2" hidden="1" x14ac:dyDescent="0.25">
      <c r="B3147" s="10"/>
    </row>
    <row r="3148" spans="2:2" hidden="1" x14ac:dyDescent="0.25">
      <c r="B3148" s="10"/>
    </row>
    <row r="3149" spans="2:2" hidden="1" x14ac:dyDescent="0.25">
      <c r="B3149" s="10"/>
    </row>
    <row r="3150" spans="2:2" hidden="1" x14ac:dyDescent="0.25">
      <c r="B3150" s="10"/>
    </row>
    <row r="3151" spans="2:2" hidden="1" x14ac:dyDescent="0.25">
      <c r="B3151" s="10"/>
    </row>
    <row r="3152" spans="2:2" hidden="1" x14ac:dyDescent="0.25">
      <c r="B3152" s="10"/>
    </row>
    <row r="3153" spans="2:2" hidden="1" x14ac:dyDescent="0.25">
      <c r="B3153" s="10"/>
    </row>
    <row r="3154" spans="2:2" hidden="1" x14ac:dyDescent="0.25">
      <c r="B3154" s="10"/>
    </row>
    <row r="3155" spans="2:2" hidden="1" x14ac:dyDescent="0.25">
      <c r="B3155" s="10"/>
    </row>
    <row r="3156" spans="2:2" hidden="1" x14ac:dyDescent="0.25">
      <c r="B3156" s="10"/>
    </row>
    <row r="3157" spans="2:2" hidden="1" x14ac:dyDescent="0.25">
      <c r="B3157" s="10"/>
    </row>
    <row r="3158" spans="2:2" hidden="1" x14ac:dyDescent="0.25">
      <c r="B3158" s="10"/>
    </row>
    <row r="3159" spans="2:2" hidden="1" x14ac:dyDescent="0.25">
      <c r="B3159" s="10"/>
    </row>
    <row r="3160" spans="2:2" hidden="1" x14ac:dyDescent="0.25">
      <c r="B3160" s="10"/>
    </row>
    <row r="3161" spans="2:2" hidden="1" x14ac:dyDescent="0.25">
      <c r="B3161" s="10"/>
    </row>
    <row r="3162" spans="2:2" hidden="1" x14ac:dyDescent="0.25">
      <c r="B3162" s="10"/>
    </row>
    <row r="3163" spans="2:2" hidden="1" x14ac:dyDescent="0.25">
      <c r="B3163" s="10"/>
    </row>
    <row r="3164" spans="2:2" hidden="1" x14ac:dyDescent="0.25">
      <c r="B3164" s="10"/>
    </row>
    <row r="3165" spans="2:2" hidden="1" x14ac:dyDescent="0.25">
      <c r="B3165" s="10"/>
    </row>
    <row r="3166" spans="2:2" hidden="1" x14ac:dyDescent="0.25">
      <c r="B3166" s="10"/>
    </row>
    <row r="3167" spans="2:2" hidden="1" x14ac:dyDescent="0.25">
      <c r="B3167" s="10"/>
    </row>
    <row r="3168" spans="2:2" hidden="1" x14ac:dyDescent="0.25">
      <c r="B3168" s="10"/>
    </row>
    <row r="3169" spans="2:2" hidden="1" x14ac:dyDescent="0.25">
      <c r="B3169" s="10"/>
    </row>
    <row r="3170" spans="2:2" hidden="1" x14ac:dyDescent="0.25">
      <c r="B3170" s="10"/>
    </row>
    <row r="3171" spans="2:2" hidden="1" x14ac:dyDescent="0.25">
      <c r="B3171" s="10"/>
    </row>
    <row r="3172" spans="2:2" hidden="1" x14ac:dyDescent="0.25">
      <c r="B3172" s="10"/>
    </row>
    <row r="3173" spans="2:2" hidden="1" x14ac:dyDescent="0.25">
      <c r="B3173" s="10"/>
    </row>
    <row r="3174" spans="2:2" hidden="1" x14ac:dyDescent="0.25">
      <c r="B3174" s="10"/>
    </row>
    <row r="3175" spans="2:2" hidden="1" x14ac:dyDescent="0.25">
      <c r="B3175" s="10"/>
    </row>
    <row r="3176" spans="2:2" hidden="1" x14ac:dyDescent="0.25">
      <c r="B3176" s="10"/>
    </row>
    <row r="3177" spans="2:2" hidden="1" x14ac:dyDescent="0.25">
      <c r="B3177" s="10"/>
    </row>
    <row r="3178" spans="2:2" hidden="1" x14ac:dyDescent="0.25">
      <c r="B3178" s="10"/>
    </row>
    <row r="3179" spans="2:2" hidden="1" x14ac:dyDescent="0.25">
      <c r="B3179" s="10"/>
    </row>
    <row r="3180" spans="2:2" hidden="1" x14ac:dyDescent="0.25">
      <c r="B3180" s="10"/>
    </row>
    <row r="3181" spans="2:2" hidden="1" x14ac:dyDescent="0.25">
      <c r="B3181" s="10"/>
    </row>
    <row r="3182" spans="2:2" hidden="1" x14ac:dyDescent="0.25">
      <c r="B3182" s="10"/>
    </row>
    <row r="3183" spans="2:2" hidden="1" x14ac:dyDescent="0.25">
      <c r="B3183" s="10"/>
    </row>
    <row r="3184" spans="2:2" hidden="1" x14ac:dyDescent="0.25">
      <c r="B3184" s="10"/>
    </row>
    <row r="3185" spans="2:2" hidden="1" x14ac:dyDescent="0.25">
      <c r="B3185" s="10"/>
    </row>
    <row r="3186" spans="2:2" hidden="1" x14ac:dyDescent="0.25">
      <c r="B3186" s="10"/>
    </row>
    <row r="3187" spans="2:2" hidden="1" x14ac:dyDescent="0.25">
      <c r="B3187" s="10"/>
    </row>
    <row r="3188" spans="2:2" hidden="1" x14ac:dyDescent="0.25">
      <c r="B3188" s="10"/>
    </row>
    <row r="3189" spans="2:2" hidden="1" x14ac:dyDescent="0.25">
      <c r="B3189" s="10"/>
    </row>
    <row r="3190" spans="2:2" hidden="1" x14ac:dyDescent="0.25">
      <c r="B3190" s="10"/>
    </row>
    <row r="3191" spans="2:2" hidden="1" x14ac:dyDescent="0.25">
      <c r="B3191" s="10"/>
    </row>
    <row r="3192" spans="2:2" hidden="1" x14ac:dyDescent="0.25">
      <c r="B3192" s="10"/>
    </row>
    <row r="3193" spans="2:2" hidden="1" x14ac:dyDescent="0.25">
      <c r="B3193" s="10"/>
    </row>
    <row r="3194" spans="2:2" hidden="1" x14ac:dyDescent="0.25">
      <c r="B3194" s="10"/>
    </row>
    <row r="3195" spans="2:2" hidden="1" x14ac:dyDescent="0.25">
      <c r="B3195" s="10"/>
    </row>
    <row r="3196" spans="2:2" hidden="1" x14ac:dyDescent="0.25">
      <c r="B3196" s="10"/>
    </row>
    <row r="3197" spans="2:2" hidden="1" x14ac:dyDescent="0.25">
      <c r="B3197" s="10"/>
    </row>
    <row r="3198" spans="2:2" hidden="1" x14ac:dyDescent="0.25">
      <c r="B3198" s="10"/>
    </row>
    <row r="3199" spans="2:2" hidden="1" x14ac:dyDescent="0.25">
      <c r="B3199" s="10"/>
    </row>
    <row r="3200" spans="2:2" hidden="1" x14ac:dyDescent="0.25">
      <c r="B3200" s="10"/>
    </row>
    <row r="3201" spans="2:2" hidden="1" x14ac:dyDescent="0.25">
      <c r="B3201" s="10"/>
    </row>
    <row r="3202" spans="2:2" hidden="1" x14ac:dyDescent="0.25">
      <c r="B3202" s="10"/>
    </row>
    <row r="3203" spans="2:2" hidden="1" x14ac:dyDescent="0.25">
      <c r="B3203" s="10"/>
    </row>
    <row r="3204" spans="2:2" hidden="1" x14ac:dyDescent="0.25">
      <c r="B3204" s="10"/>
    </row>
    <row r="3205" spans="2:2" hidden="1" x14ac:dyDescent="0.25">
      <c r="B3205" s="10"/>
    </row>
    <row r="3206" spans="2:2" hidden="1" x14ac:dyDescent="0.25">
      <c r="B3206" s="10"/>
    </row>
    <row r="3207" spans="2:2" hidden="1" x14ac:dyDescent="0.25">
      <c r="B3207" s="10"/>
    </row>
    <row r="3208" spans="2:2" hidden="1" x14ac:dyDescent="0.25">
      <c r="B3208" s="10"/>
    </row>
    <row r="3209" spans="2:2" hidden="1" x14ac:dyDescent="0.25">
      <c r="B3209" s="10"/>
    </row>
    <row r="3210" spans="2:2" hidden="1" x14ac:dyDescent="0.25">
      <c r="B3210" s="10"/>
    </row>
    <row r="3211" spans="2:2" hidden="1" x14ac:dyDescent="0.25">
      <c r="B3211" s="10"/>
    </row>
    <row r="3212" spans="2:2" hidden="1" x14ac:dyDescent="0.25">
      <c r="B3212" s="10"/>
    </row>
    <row r="3213" spans="2:2" hidden="1" x14ac:dyDescent="0.25">
      <c r="B3213" s="10"/>
    </row>
    <row r="3214" spans="2:2" hidden="1" x14ac:dyDescent="0.25">
      <c r="B3214" s="10"/>
    </row>
    <row r="3215" spans="2:2" hidden="1" x14ac:dyDescent="0.25">
      <c r="B3215" s="10"/>
    </row>
    <row r="3216" spans="2:2" hidden="1" x14ac:dyDescent="0.25">
      <c r="B3216" s="10"/>
    </row>
    <row r="3217" spans="2:2" hidden="1" x14ac:dyDescent="0.25">
      <c r="B3217" s="10"/>
    </row>
    <row r="3218" spans="2:2" hidden="1" x14ac:dyDescent="0.25">
      <c r="B3218" s="10"/>
    </row>
    <row r="3219" spans="2:2" hidden="1" x14ac:dyDescent="0.25">
      <c r="B3219" s="10"/>
    </row>
    <row r="3220" spans="2:2" hidden="1" x14ac:dyDescent="0.25">
      <c r="B3220" s="10"/>
    </row>
    <row r="3221" spans="2:2" hidden="1" x14ac:dyDescent="0.25">
      <c r="B3221" s="10"/>
    </row>
    <row r="3222" spans="2:2" hidden="1" x14ac:dyDescent="0.25">
      <c r="B3222" s="10"/>
    </row>
    <row r="3223" spans="2:2" hidden="1" x14ac:dyDescent="0.25">
      <c r="B3223" s="10"/>
    </row>
    <row r="3224" spans="2:2" hidden="1" x14ac:dyDescent="0.25">
      <c r="B3224" s="10"/>
    </row>
    <row r="3225" spans="2:2" hidden="1" x14ac:dyDescent="0.25">
      <c r="B3225" s="10"/>
    </row>
    <row r="3226" spans="2:2" hidden="1" x14ac:dyDescent="0.25">
      <c r="B3226" s="10"/>
    </row>
    <row r="3227" spans="2:2" hidden="1" x14ac:dyDescent="0.25">
      <c r="B3227" s="10"/>
    </row>
    <row r="3228" spans="2:2" hidden="1" x14ac:dyDescent="0.25">
      <c r="B3228" s="10"/>
    </row>
    <row r="3229" spans="2:2" hidden="1" x14ac:dyDescent="0.25">
      <c r="B3229" s="10"/>
    </row>
    <row r="3230" spans="2:2" hidden="1" x14ac:dyDescent="0.25">
      <c r="B3230" s="10"/>
    </row>
    <row r="3231" spans="2:2" hidden="1" x14ac:dyDescent="0.25">
      <c r="B3231" s="10"/>
    </row>
    <row r="3232" spans="2:2" hidden="1" x14ac:dyDescent="0.25">
      <c r="B3232" s="10"/>
    </row>
    <row r="3233" spans="2:2" hidden="1" x14ac:dyDescent="0.25">
      <c r="B3233" s="10"/>
    </row>
    <row r="3234" spans="2:2" hidden="1" x14ac:dyDescent="0.25">
      <c r="B3234" s="10"/>
    </row>
    <row r="3235" spans="2:2" hidden="1" x14ac:dyDescent="0.25">
      <c r="B3235" s="10"/>
    </row>
    <row r="3236" spans="2:2" hidden="1" x14ac:dyDescent="0.25">
      <c r="B3236" s="10"/>
    </row>
    <row r="3237" spans="2:2" hidden="1" x14ac:dyDescent="0.25">
      <c r="B3237" s="10"/>
    </row>
    <row r="3238" spans="2:2" hidden="1" x14ac:dyDescent="0.25">
      <c r="B3238" s="10"/>
    </row>
    <row r="3239" spans="2:2" hidden="1" x14ac:dyDescent="0.25">
      <c r="B3239" s="10"/>
    </row>
    <row r="3240" spans="2:2" hidden="1" x14ac:dyDescent="0.25">
      <c r="B3240" s="10"/>
    </row>
    <row r="3241" spans="2:2" hidden="1" x14ac:dyDescent="0.25">
      <c r="B3241" s="10"/>
    </row>
    <row r="3242" spans="2:2" hidden="1" x14ac:dyDescent="0.25">
      <c r="B3242" s="10"/>
    </row>
    <row r="3243" spans="2:2" hidden="1" x14ac:dyDescent="0.25">
      <c r="B3243" s="10"/>
    </row>
    <row r="3244" spans="2:2" hidden="1" x14ac:dyDescent="0.25">
      <c r="B3244" s="10"/>
    </row>
    <row r="3245" spans="2:2" hidden="1" x14ac:dyDescent="0.25">
      <c r="B3245" s="10"/>
    </row>
    <row r="3246" spans="2:2" hidden="1" x14ac:dyDescent="0.25">
      <c r="B3246" s="10"/>
    </row>
    <row r="3247" spans="2:2" hidden="1" x14ac:dyDescent="0.25">
      <c r="B3247" s="10"/>
    </row>
    <row r="3248" spans="2:2" hidden="1" x14ac:dyDescent="0.25">
      <c r="B3248" s="10"/>
    </row>
    <row r="3249" spans="2:2" hidden="1" x14ac:dyDescent="0.25">
      <c r="B3249" s="10"/>
    </row>
    <row r="3250" spans="2:2" hidden="1" x14ac:dyDescent="0.25">
      <c r="B3250" s="10"/>
    </row>
    <row r="3251" spans="2:2" hidden="1" x14ac:dyDescent="0.25">
      <c r="B3251" s="10"/>
    </row>
    <row r="3252" spans="2:2" hidden="1" x14ac:dyDescent="0.25">
      <c r="B3252" s="10"/>
    </row>
    <row r="3253" spans="2:2" hidden="1" x14ac:dyDescent="0.25">
      <c r="B3253" s="10"/>
    </row>
    <row r="3254" spans="2:2" hidden="1" x14ac:dyDescent="0.25">
      <c r="B3254" s="10"/>
    </row>
    <row r="3255" spans="2:2" hidden="1" x14ac:dyDescent="0.25">
      <c r="B3255" s="10"/>
    </row>
    <row r="3256" spans="2:2" hidden="1" x14ac:dyDescent="0.25">
      <c r="B3256" s="10"/>
    </row>
    <row r="3257" spans="2:2" hidden="1" x14ac:dyDescent="0.25">
      <c r="B3257" s="10"/>
    </row>
    <row r="3258" spans="2:2" hidden="1" x14ac:dyDescent="0.25">
      <c r="B3258" s="10"/>
    </row>
    <row r="3259" spans="2:2" hidden="1" x14ac:dyDescent="0.25">
      <c r="B3259" s="10"/>
    </row>
    <row r="3260" spans="2:2" hidden="1" x14ac:dyDescent="0.25">
      <c r="B3260" s="10"/>
    </row>
    <row r="3261" spans="2:2" hidden="1" x14ac:dyDescent="0.25">
      <c r="B3261" s="10"/>
    </row>
    <row r="3262" spans="2:2" hidden="1" x14ac:dyDescent="0.25">
      <c r="B3262" s="10"/>
    </row>
    <row r="3263" spans="2:2" hidden="1" x14ac:dyDescent="0.25">
      <c r="B3263" s="10"/>
    </row>
    <row r="3264" spans="2:2" hidden="1" x14ac:dyDescent="0.25">
      <c r="B3264" s="10"/>
    </row>
    <row r="3265" spans="2:2" hidden="1" x14ac:dyDescent="0.25">
      <c r="B3265" s="10"/>
    </row>
    <row r="3266" spans="2:2" hidden="1" x14ac:dyDescent="0.25">
      <c r="B3266" s="10"/>
    </row>
    <row r="3267" spans="2:2" hidden="1" x14ac:dyDescent="0.25">
      <c r="B3267" s="10"/>
    </row>
    <row r="3268" spans="2:2" hidden="1" x14ac:dyDescent="0.25">
      <c r="B3268" s="10"/>
    </row>
    <row r="3269" spans="2:2" hidden="1" x14ac:dyDescent="0.25">
      <c r="B3269" s="10"/>
    </row>
    <row r="3270" spans="2:2" hidden="1" x14ac:dyDescent="0.25">
      <c r="B3270" s="10"/>
    </row>
    <row r="3271" spans="2:2" hidden="1" x14ac:dyDescent="0.25">
      <c r="B3271" s="10"/>
    </row>
    <row r="3272" spans="2:2" hidden="1" x14ac:dyDescent="0.25">
      <c r="B3272" s="10"/>
    </row>
    <row r="3273" spans="2:2" hidden="1" x14ac:dyDescent="0.25">
      <c r="B3273" s="10"/>
    </row>
    <row r="3274" spans="2:2" hidden="1" x14ac:dyDescent="0.25">
      <c r="B3274" s="10"/>
    </row>
    <row r="3275" spans="2:2" hidden="1" x14ac:dyDescent="0.25">
      <c r="B3275" s="10"/>
    </row>
    <row r="3276" spans="2:2" hidden="1" x14ac:dyDescent="0.25">
      <c r="B3276" s="10"/>
    </row>
    <row r="3277" spans="2:2" hidden="1" x14ac:dyDescent="0.25">
      <c r="B3277" s="10"/>
    </row>
    <row r="3278" spans="2:2" hidden="1" x14ac:dyDescent="0.25">
      <c r="B3278" s="10"/>
    </row>
    <row r="3279" spans="2:2" hidden="1" x14ac:dyDescent="0.25">
      <c r="B3279" s="10"/>
    </row>
    <row r="3280" spans="2:2" hidden="1" x14ac:dyDescent="0.25">
      <c r="B3280" s="10"/>
    </row>
    <row r="3281" spans="2:2" hidden="1" x14ac:dyDescent="0.25">
      <c r="B3281" s="10"/>
    </row>
    <row r="3282" spans="2:2" hidden="1" x14ac:dyDescent="0.25">
      <c r="B3282" s="10"/>
    </row>
    <row r="3283" spans="2:2" hidden="1" x14ac:dyDescent="0.25">
      <c r="B3283" s="10"/>
    </row>
    <row r="3284" spans="2:2" hidden="1" x14ac:dyDescent="0.25">
      <c r="B3284" s="10"/>
    </row>
    <row r="3285" spans="2:2" hidden="1" x14ac:dyDescent="0.25">
      <c r="B3285" s="10"/>
    </row>
    <row r="3286" spans="2:2" hidden="1" x14ac:dyDescent="0.25">
      <c r="B3286" s="10"/>
    </row>
    <row r="3287" spans="2:2" hidden="1" x14ac:dyDescent="0.25">
      <c r="B3287" s="10"/>
    </row>
    <row r="3288" spans="2:2" hidden="1" x14ac:dyDescent="0.25">
      <c r="B3288" s="10"/>
    </row>
    <row r="3289" spans="2:2" hidden="1" x14ac:dyDescent="0.25">
      <c r="B3289" s="10"/>
    </row>
    <row r="3290" spans="2:2" hidden="1" x14ac:dyDescent="0.25">
      <c r="B3290" s="10"/>
    </row>
    <row r="3291" spans="2:2" hidden="1" x14ac:dyDescent="0.25">
      <c r="B3291" s="10"/>
    </row>
    <row r="3292" spans="2:2" hidden="1" x14ac:dyDescent="0.25">
      <c r="B3292" s="10"/>
    </row>
    <row r="3293" spans="2:2" hidden="1" x14ac:dyDescent="0.25">
      <c r="B3293" s="10"/>
    </row>
    <row r="3294" spans="2:2" hidden="1" x14ac:dyDescent="0.25">
      <c r="B3294" s="10"/>
    </row>
    <row r="3295" spans="2:2" hidden="1" x14ac:dyDescent="0.25">
      <c r="B3295" s="10"/>
    </row>
    <row r="3296" spans="2:2" hidden="1" x14ac:dyDescent="0.25">
      <c r="B3296" s="10"/>
    </row>
    <row r="3297" spans="2:2" hidden="1" x14ac:dyDescent="0.25">
      <c r="B3297" s="10"/>
    </row>
    <row r="3298" spans="2:2" hidden="1" x14ac:dyDescent="0.25">
      <c r="B3298" s="10"/>
    </row>
    <row r="3299" spans="2:2" hidden="1" x14ac:dyDescent="0.25">
      <c r="B3299" s="10"/>
    </row>
    <row r="3300" spans="2:2" hidden="1" x14ac:dyDescent="0.25">
      <c r="B3300" s="10"/>
    </row>
    <row r="3301" spans="2:2" hidden="1" x14ac:dyDescent="0.25">
      <c r="B3301" s="10"/>
    </row>
    <row r="3302" spans="2:2" hidden="1" x14ac:dyDescent="0.25">
      <c r="B3302" s="10"/>
    </row>
    <row r="3303" spans="2:2" hidden="1" x14ac:dyDescent="0.25">
      <c r="B3303" s="10"/>
    </row>
    <row r="3304" spans="2:2" hidden="1" x14ac:dyDescent="0.25">
      <c r="B3304" s="10"/>
    </row>
    <row r="3305" spans="2:2" hidden="1" x14ac:dyDescent="0.25">
      <c r="B3305" s="10"/>
    </row>
    <row r="3306" spans="2:2" hidden="1" x14ac:dyDescent="0.25">
      <c r="B3306" s="10"/>
    </row>
    <row r="3307" spans="2:2" hidden="1" x14ac:dyDescent="0.25">
      <c r="B3307" s="10"/>
    </row>
    <row r="3308" spans="2:2" hidden="1" x14ac:dyDescent="0.25">
      <c r="B3308" s="10"/>
    </row>
    <row r="3309" spans="2:2" hidden="1" x14ac:dyDescent="0.25">
      <c r="B3309" s="10"/>
    </row>
    <row r="3310" spans="2:2" hidden="1" x14ac:dyDescent="0.25">
      <c r="B3310" s="10"/>
    </row>
    <row r="3311" spans="2:2" hidden="1" x14ac:dyDescent="0.25">
      <c r="B3311" s="10"/>
    </row>
    <row r="3312" spans="2:2" hidden="1" x14ac:dyDescent="0.25">
      <c r="B3312" s="10"/>
    </row>
    <row r="3313" spans="2:2" hidden="1" x14ac:dyDescent="0.25">
      <c r="B3313" s="10"/>
    </row>
    <row r="3314" spans="2:2" hidden="1" x14ac:dyDescent="0.25">
      <c r="B3314" s="10"/>
    </row>
    <row r="3315" spans="2:2" hidden="1" x14ac:dyDescent="0.25">
      <c r="B3315" s="10"/>
    </row>
    <row r="3316" spans="2:2" hidden="1" x14ac:dyDescent="0.25">
      <c r="B3316" s="10"/>
    </row>
    <row r="3317" spans="2:2" hidden="1" x14ac:dyDescent="0.25">
      <c r="B3317" s="10"/>
    </row>
    <row r="3318" spans="2:2" hidden="1" x14ac:dyDescent="0.25">
      <c r="B3318" s="10"/>
    </row>
    <row r="3319" spans="2:2" hidden="1" x14ac:dyDescent="0.25">
      <c r="B3319" s="10"/>
    </row>
    <row r="3320" spans="2:2" hidden="1" x14ac:dyDescent="0.25">
      <c r="B3320" s="10"/>
    </row>
    <row r="3321" spans="2:2" hidden="1" x14ac:dyDescent="0.25">
      <c r="B3321" s="10"/>
    </row>
    <row r="3322" spans="2:2" hidden="1" x14ac:dyDescent="0.25">
      <c r="B3322" s="10"/>
    </row>
    <row r="3323" spans="2:2" hidden="1" x14ac:dyDescent="0.25">
      <c r="B3323" s="10"/>
    </row>
    <row r="3324" spans="2:2" hidden="1" x14ac:dyDescent="0.25">
      <c r="B3324" s="10"/>
    </row>
    <row r="3325" spans="2:2" hidden="1" x14ac:dyDescent="0.25">
      <c r="B3325" s="10"/>
    </row>
    <row r="3326" spans="2:2" hidden="1" x14ac:dyDescent="0.25">
      <c r="B3326" s="10"/>
    </row>
    <row r="3327" spans="2:2" hidden="1" x14ac:dyDescent="0.25">
      <c r="B3327" s="10"/>
    </row>
    <row r="3328" spans="2:2" hidden="1" x14ac:dyDescent="0.25">
      <c r="B3328" s="10"/>
    </row>
    <row r="3329" spans="2:2" hidden="1" x14ac:dyDescent="0.25">
      <c r="B3329" s="10"/>
    </row>
    <row r="3330" spans="2:2" hidden="1" x14ac:dyDescent="0.25">
      <c r="B3330" s="10"/>
    </row>
    <row r="3331" spans="2:2" hidden="1" x14ac:dyDescent="0.25">
      <c r="B3331" s="10"/>
    </row>
    <row r="3332" spans="2:2" hidden="1" x14ac:dyDescent="0.25">
      <c r="B3332" s="10"/>
    </row>
    <row r="3333" spans="2:2" hidden="1" x14ac:dyDescent="0.25">
      <c r="B3333" s="10"/>
    </row>
    <row r="3334" spans="2:2" hidden="1" x14ac:dyDescent="0.25">
      <c r="B3334" s="10"/>
    </row>
    <row r="3335" spans="2:2" hidden="1" x14ac:dyDescent="0.25">
      <c r="B3335" s="10"/>
    </row>
    <row r="3336" spans="2:2" hidden="1" x14ac:dyDescent="0.25">
      <c r="B3336" s="10"/>
    </row>
    <row r="3337" spans="2:2" hidden="1" x14ac:dyDescent="0.25">
      <c r="B3337" s="10"/>
    </row>
    <row r="3338" spans="2:2" hidden="1" x14ac:dyDescent="0.25">
      <c r="B3338" s="10"/>
    </row>
    <row r="3339" spans="2:2" hidden="1" x14ac:dyDescent="0.25">
      <c r="B3339" s="10"/>
    </row>
    <row r="3340" spans="2:2" hidden="1" x14ac:dyDescent="0.25">
      <c r="B3340" s="10"/>
    </row>
    <row r="3341" spans="2:2" hidden="1" x14ac:dyDescent="0.25">
      <c r="B3341" s="10"/>
    </row>
    <row r="3342" spans="2:2" hidden="1" x14ac:dyDescent="0.25">
      <c r="B3342" s="10"/>
    </row>
    <row r="3343" spans="2:2" hidden="1" x14ac:dyDescent="0.25">
      <c r="B3343" s="10"/>
    </row>
    <row r="3344" spans="2:2" hidden="1" x14ac:dyDescent="0.25">
      <c r="B3344" s="10"/>
    </row>
    <row r="3345" spans="2:2" hidden="1" x14ac:dyDescent="0.25">
      <c r="B3345" s="10"/>
    </row>
    <row r="3346" spans="2:2" hidden="1" x14ac:dyDescent="0.25">
      <c r="B3346" s="10"/>
    </row>
    <row r="3347" spans="2:2" hidden="1" x14ac:dyDescent="0.25">
      <c r="B3347" s="10"/>
    </row>
    <row r="3348" spans="2:2" hidden="1" x14ac:dyDescent="0.25">
      <c r="B3348" s="10"/>
    </row>
    <row r="3349" spans="2:2" hidden="1" x14ac:dyDescent="0.25">
      <c r="B3349" s="10"/>
    </row>
    <row r="3350" spans="2:2" hidden="1" x14ac:dyDescent="0.25">
      <c r="B3350" s="10"/>
    </row>
    <row r="3351" spans="2:2" hidden="1" x14ac:dyDescent="0.25">
      <c r="B3351" s="10"/>
    </row>
    <row r="3352" spans="2:2" hidden="1" x14ac:dyDescent="0.25">
      <c r="B3352" s="10"/>
    </row>
    <row r="3353" spans="2:2" hidden="1" x14ac:dyDescent="0.25">
      <c r="B3353" s="10"/>
    </row>
    <row r="3354" spans="2:2" hidden="1" x14ac:dyDescent="0.25">
      <c r="B3354" s="10"/>
    </row>
    <row r="3355" spans="2:2" hidden="1" x14ac:dyDescent="0.25">
      <c r="B3355" s="10"/>
    </row>
    <row r="3356" spans="2:2" hidden="1" x14ac:dyDescent="0.25">
      <c r="B3356" s="10"/>
    </row>
    <row r="3357" spans="2:2" hidden="1" x14ac:dyDescent="0.25">
      <c r="B3357" s="10"/>
    </row>
    <row r="3358" spans="2:2" hidden="1" x14ac:dyDescent="0.25">
      <c r="B3358" s="10"/>
    </row>
    <row r="3359" spans="2:2" hidden="1" x14ac:dyDescent="0.25">
      <c r="B3359" s="10"/>
    </row>
    <row r="3360" spans="2:2" hidden="1" x14ac:dyDescent="0.25">
      <c r="B3360" s="10"/>
    </row>
    <row r="3361" spans="2:2" hidden="1" x14ac:dyDescent="0.25">
      <c r="B3361" s="10"/>
    </row>
    <row r="3362" spans="2:2" hidden="1" x14ac:dyDescent="0.25">
      <c r="B3362" s="10"/>
    </row>
    <row r="3363" spans="2:2" hidden="1" x14ac:dyDescent="0.25">
      <c r="B3363" s="10"/>
    </row>
    <row r="3364" spans="2:2" hidden="1" x14ac:dyDescent="0.25">
      <c r="B3364" s="10"/>
    </row>
    <row r="3365" spans="2:2" hidden="1" x14ac:dyDescent="0.25">
      <c r="B3365" s="10"/>
    </row>
    <row r="3366" spans="2:2" hidden="1" x14ac:dyDescent="0.25">
      <c r="B3366" s="10"/>
    </row>
    <row r="3367" spans="2:2" hidden="1" x14ac:dyDescent="0.25">
      <c r="B3367" s="10"/>
    </row>
    <row r="3368" spans="2:2" hidden="1" x14ac:dyDescent="0.25">
      <c r="B3368" s="10"/>
    </row>
    <row r="3369" spans="2:2" hidden="1" x14ac:dyDescent="0.25">
      <c r="B3369" s="10"/>
    </row>
    <row r="3370" spans="2:2" hidden="1" x14ac:dyDescent="0.25">
      <c r="B3370" s="10"/>
    </row>
    <row r="3371" spans="2:2" hidden="1" x14ac:dyDescent="0.25">
      <c r="B3371" s="10"/>
    </row>
    <row r="3372" spans="2:2" hidden="1" x14ac:dyDescent="0.25">
      <c r="B3372" s="10"/>
    </row>
    <row r="3373" spans="2:2" hidden="1" x14ac:dyDescent="0.25">
      <c r="B3373" s="10"/>
    </row>
    <row r="3374" spans="2:2" hidden="1" x14ac:dyDescent="0.25">
      <c r="B3374" s="10"/>
    </row>
    <row r="3375" spans="2:2" hidden="1" x14ac:dyDescent="0.25">
      <c r="B3375" s="10"/>
    </row>
    <row r="3376" spans="2:2" hidden="1" x14ac:dyDescent="0.25">
      <c r="B3376" s="10"/>
    </row>
    <row r="3377" spans="2:2" hidden="1" x14ac:dyDescent="0.25">
      <c r="B3377" s="10"/>
    </row>
    <row r="3378" spans="2:2" hidden="1" x14ac:dyDescent="0.25">
      <c r="B3378" s="10"/>
    </row>
    <row r="3379" spans="2:2" hidden="1" x14ac:dyDescent="0.25">
      <c r="B3379" s="10"/>
    </row>
    <row r="3380" spans="2:2" hidden="1" x14ac:dyDescent="0.25">
      <c r="B3380" s="10"/>
    </row>
    <row r="3381" spans="2:2" hidden="1" x14ac:dyDescent="0.25">
      <c r="B3381" s="10"/>
    </row>
    <row r="3382" spans="2:2" hidden="1" x14ac:dyDescent="0.25">
      <c r="B3382" s="10"/>
    </row>
    <row r="3383" spans="2:2" hidden="1" x14ac:dyDescent="0.25">
      <c r="B3383" s="10"/>
    </row>
    <row r="3384" spans="2:2" hidden="1" x14ac:dyDescent="0.25">
      <c r="B3384" s="10"/>
    </row>
    <row r="3385" spans="2:2" hidden="1" x14ac:dyDescent="0.25">
      <c r="B3385" s="10"/>
    </row>
    <row r="3386" spans="2:2" hidden="1" x14ac:dyDescent="0.25">
      <c r="B3386" s="10"/>
    </row>
    <row r="3387" spans="2:2" hidden="1" x14ac:dyDescent="0.25">
      <c r="B3387" s="10"/>
    </row>
    <row r="3388" spans="2:2" hidden="1" x14ac:dyDescent="0.25">
      <c r="B3388" s="10"/>
    </row>
    <row r="3389" spans="2:2" hidden="1" x14ac:dyDescent="0.25">
      <c r="B3389" s="10"/>
    </row>
    <row r="3390" spans="2:2" hidden="1" x14ac:dyDescent="0.25">
      <c r="B3390" s="10"/>
    </row>
    <row r="3391" spans="2:2" hidden="1" x14ac:dyDescent="0.25">
      <c r="B3391" s="10"/>
    </row>
    <row r="3392" spans="2:2" hidden="1" x14ac:dyDescent="0.25">
      <c r="B3392" s="10"/>
    </row>
    <row r="3393" spans="2:2" hidden="1" x14ac:dyDescent="0.25">
      <c r="B3393" s="10"/>
    </row>
    <row r="3394" spans="2:2" hidden="1" x14ac:dyDescent="0.25">
      <c r="B3394" s="10"/>
    </row>
    <row r="3395" spans="2:2" hidden="1" x14ac:dyDescent="0.25">
      <c r="B3395" s="10"/>
    </row>
    <row r="3396" spans="2:2" hidden="1" x14ac:dyDescent="0.25">
      <c r="B3396" s="10"/>
    </row>
    <row r="3397" spans="2:2" hidden="1" x14ac:dyDescent="0.25">
      <c r="B3397" s="10"/>
    </row>
    <row r="3398" spans="2:2" hidden="1" x14ac:dyDescent="0.25">
      <c r="B3398" s="10"/>
    </row>
    <row r="3399" spans="2:2" hidden="1" x14ac:dyDescent="0.25">
      <c r="B3399" s="10"/>
    </row>
    <row r="3400" spans="2:2" hidden="1" x14ac:dyDescent="0.25">
      <c r="B3400" s="10"/>
    </row>
    <row r="3401" spans="2:2" hidden="1" x14ac:dyDescent="0.25">
      <c r="B3401" s="10"/>
    </row>
    <row r="3402" spans="2:2" hidden="1" x14ac:dyDescent="0.25">
      <c r="B3402" s="10"/>
    </row>
    <row r="3403" spans="2:2" hidden="1" x14ac:dyDescent="0.25">
      <c r="B3403" s="10"/>
    </row>
    <row r="3404" spans="2:2" hidden="1" x14ac:dyDescent="0.25">
      <c r="B3404" s="10"/>
    </row>
    <row r="3405" spans="2:2" hidden="1" x14ac:dyDescent="0.25">
      <c r="B3405" s="10"/>
    </row>
    <row r="3406" spans="2:2" hidden="1" x14ac:dyDescent="0.25">
      <c r="B3406" s="10"/>
    </row>
    <row r="3407" spans="2:2" hidden="1" x14ac:dyDescent="0.25">
      <c r="B3407" s="10"/>
    </row>
    <row r="3408" spans="2:2" hidden="1" x14ac:dyDescent="0.25">
      <c r="B3408" s="10"/>
    </row>
    <row r="3409" spans="2:2" hidden="1" x14ac:dyDescent="0.25">
      <c r="B3409" s="10"/>
    </row>
    <row r="3410" spans="2:2" hidden="1" x14ac:dyDescent="0.25">
      <c r="B3410" s="10"/>
    </row>
    <row r="3411" spans="2:2" hidden="1" x14ac:dyDescent="0.25">
      <c r="B3411" s="10"/>
    </row>
    <row r="3412" spans="2:2" hidden="1" x14ac:dyDescent="0.25">
      <c r="B3412" s="10"/>
    </row>
    <row r="3413" spans="2:2" hidden="1" x14ac:dyDescent="0.25">
      <c r="B3413" s="10"/>
    </row>
    <row r="3414" spans="2:2" hidden="1" x14ac:dyDescent="0.25">
      <c r="B3414" s="10"/>
    </row>
    <row r="3415" spans="2:2" hidden="1" x14ac:dyDescent="0.25">
      <c r="B3415" s="10"/>
    </row>
    <row r="3416" spans="2:2" hidden="1" x14ac:dyDescent="0.25">
      <c r="B3416" s="10"/>
    </row>
    <row r="3417" spans="2:2" hidden="1" x14ac:dyDescent="0.25">
      <c r="B3417" s="10"/>
    </row>
    <row r="3418" spans="2:2" hidden="1" x14ac:dyDescent="0.25">
      <c r="B3418" s="10"/>
    </row>
    <row r="3419" spans="2:2" hidden="1" x14ac:dyDescent="0.25">
      <c r="B3419" s="10"/>
    </row>
    <row r="3420" spans="2:2" hidden="1" x14ac:dyDescent="0.25">
      <c r="B3420" s="10"/>
    </row>
    <row r="3421" spans="2:2" hidden="1" x14ac:dyDescent="0.25">
      <c r="B3421" s="10"/>
    </row>
    <row r="3422" spans="2:2" hidden="1" x14ac:dyDescent="0.25">
      <c r="B3422" s="10"/>
    </row>
    <row r="3423" spans="2:2" hidden="1" x14ac:dyDescent="0.25">
      <c r="B3423" s="10"/>
    </row>
    <row r="3424" spans="2:2" hidden="1" x14ac:dyDescent="0.25">
      <c r="B3424" s="10"/>
    </row>
    <row r="3425" spans="2:2" hidden="1" x14ac:dyDescent="0.25">
      <c r="B3425" s="10"/>
    </row>
    <row r="3426" spans="2:2" hidden="1" x14ac:dyDescent="0.25">
      <c r="B3426" s="10"/>
    </row>
    <row r="3427" spans="2:2" hidden="1" x14ac:dyDescent="0.25">
      <c r="B3427" s="10"/>
    </row>
    <row r="3428" spans="2:2" hidden="1" x14ac:dyDescent="0.25">
      <c r="B3428" s="10"/>
    </row>
    <row r="3429" spans="2:2" hidden="1" x14ac:dyDescent="0.25">
      <c r="B3429" s="10"/>
    </row>
    <row r="3430" spans="2:2" hidden="1" x14ac:dyDescent="0.25">
      <c r="B3430" s="10"/>
    </row>
    <row r="3431" spans="2:2" hidden="1" x14ac:dyDescent="0.25">
      <c r="B3431" s="10"/>
    </row>
    <row r="3432" spans="2:2" hidden="1" x14ac:dyDescent="0.25">
      <c r="B3432" s="10"/>
    </row>
    <row r="3433" spans="2:2" hidden="1" x14ac:dyDescent="0.25">
      <c r="B3433" s="10"/>
    </row>
    <row r="3434" spans="2:2" hidden="1" x14ac:dyDescent="0.25">
      <c r="B3434" s="10"/>
    </row>
    <row r="3435" spans="2:2" hidden="1" x14ac:dyDescent="0.25">
      <c r="B3435" s="10"/>
    </row>
    <row r="3436" spans="2:2" hidden="1" x14ac:dyDescent="0.25">
      <c r="B3436" s="10"/>
    </row>
    <row r="3437" spans="2:2" hidden="1" x14ac:dyDescent="0.25">
      <c r="B3437" s="10"/>
    </row>
    <row r="3438" spans="2:2" hidden="1" x14ac:dyDescent="0.25">
      <c r="B3438" s="10"/>
    </row>
    <row r="3439" spans="2:2" hidden="1" x14ac:dyDescent="0.25">
      <c r="B3439" s="10"/>
    </row>
    <row r="3440" spans="2:2" hidden="1" x14ac:dyDescent="0.25">
      <c r="B3440" s="10"/>
    </row>
    <row r="3441" spans="2:2" hidden="1" x14ac:dyDescent="0.25">
      <c r="B3441" s="10"/>
    </row>
    <row r="3442" spans="2:2" hidden="1" x14ac:dyDescent="0.25">
      <c r="B3442" s="10"/>
    </row>
    <row r="3443" spans="2:2" hidden="1" x14ac:dyDescent="0.25">
      <c r="B3443" s="10"/>
    </row>
    <row r="3444" spans="2:2" hidden="1" x14ac:dyDescent="0.25">
      <c r="B3444" s="10"/>
    </row>
    <row r="3445" spans="2:2" hidden="1" x14ac:dyDescent="0.25">
      <c r="B3445" s="10"/>
    </row>
    <row r="3446" spans="2:2" hidden="1" x14ac:dyDescent="0.25">
      <c r="B3446" s="10"/>
    </row>
    <row r="3447" spans="2:2" hidden="1" x14ac:dyDescent="0.25">
      <c r="B3447" s="10"/>
    </row>
    <row r="3448" spans="2:2" hidden="1" x14ac:dyDescent="0.25">
      <c r="B3448" s="10"/>
    </row>
    <row r="3449" spans="2:2" hidden="1" x14ac:dyDescent="0.25">
      <c r="B3449" s="10"/>
    </row>
    <row r="3450" spans="2:2" hidden="1" x14ac:dyDescent="0.25">
      <c r="B3450" s="10"/>
    </row>
    <row r="3451" spans="2:2" hidden="1" x14ac:dyDescent="0.25">
      <c r="B3451" s="10"/>
    </row>
    <row r="3452" spans="2:2" hidden="1" x14ac:dyDescent="0.25">
      <c r="B3452" s="10"/>
    </row>
    <row r="3453" spans="2:2" hidden="1" x14ac:dyDescent="0.25">
      <c r="B3453" s="10"/>
    </row>
    <row r="3454" spans="2:2" hidden="1" x14ac:dyDescent="0.25">
      <c r="B3454" s="10"/>
    </row>
    <row r="3455" spans="2:2" hidden="1" x14ac:dyDescent="0.25">
      <c r="B3455" s="10"/>
    </row>
    <row r="3456" spans="2:2" hidden="1" x14ac:dyDescent="0.25">
      <c r="B3456" s="10"/>
    </row>
    <row r="3457" spans="2:2" hidden="1" x14ac:dyDescent="0.25">
      <c r="B3457" s="10"/>
    </row>
    <row r="3458" spans="2:2" hidden="1" x14ac:dyDescent="0.25">
      <c r="B3458" s="10"/>
    </row>
    <row r="3459" spans="2:2" hidden="1" x14ac:dyDescent="0.25">
      <c r="B3459" s="10"/>
    </row>
    <row r="3460" spans="2:2" hidden="1" x14ac:dyDescent="0.25">
      <c r="B3460" s="10"/>
    </row>
    <row r="3461" spans="2:2" hidden="1" x14ac:dyDescent="0.25">
      <c r="B3461" s="10"/>
    </row>
    <row r="3462" spans="2:2" hidden="1" x14ac:dyDescent="0.25">
      <c r="B3462" s="10"/>
    </row>
    <row r="3463" spans="2:2" hidden="1" x14ac:dyDescent="0.25">
      <c r="B3463" s="10"/>
    </row>
    <row r="3464" spans="2:2" hidden="1" x14ac:dyDescent="0.25">
      <c r="B3464" s="10"/>
    </row>
    <row r="3465" spans="2:2" hidden="1" x14ac:dyDescent="0.25">
      <c r="B3465" s="10"/>
    </row>
    <row r="3466" spans="2:2" hidden="1" x14ac:dyDescent="0.25">
      <c r="B3466" s="10"/>
    </row>
    <row r="3467" spans="2:2" hidden="1" x14ac:dyDescent="0.25">
      <c r="B3467" s="10"/>
    </row>
    <row r="3468" spans="2:2" hidden="1" x14ac:dyDescent="0.25">
      <c r="B3468" s="10"/>
    </row>
    <row r="3469" spans="2:2" hidden="1" x14ac:dyDescent="0.25">
      <c r="B3469" s="10"/>
    </row>
    <row r="3470" spans="2:2" hidden="1" x14ac:dyDescent="0.25">
      <c r="B3470" s="10"/>
    </row>
    <row r="3471" spans="2:2" hidden="1" x14ac:dyDescent="0.25">
      <c r="B3471" s="10"/>
    </row>
    <row r="3472" spans="2:2" hidden="1" x14ac:dyDescent="0.25">
      <c r="B3472" s="10"/>
    </row>
    <row r="3473" spans="2:2" hidden="1" x14ac:dyDescent="0.25">
      <c r="B3473" s="10"/>
    </row>
    <row r="3474" spans="2:2" hidden="1" x14ac:dyDescent="0.25">
      <c r="B3474" s="10"/>
    </row>
    <row r="3475" spans="2:2" hidden="1" x14ac:dyDescent="0.25">
      <c r="B3475" s="10"/>
    </row>
    <row r="3476" spans="2:2" hidden="1" x14ac:dyDescent="0.25">
      <c r="B3476" s="10"/>
    </row>
    <row r="3477" spans="2:2" hidden="1" x14ac:dyDescent="0.25">
      <c r="B3477" s="10"/>
    </row>
    <row r="3478" spans="2:2" hidden="1" x14ac:dyDescent="0.25">
      <c r="B3478" s="10"/>
    </row>
    <row r="3479" spans="2:2" hidden="1" x14ac:dyDescent="0.25">
      <c r="B3479" s="10"/>
    </row>
    <row r="3480" spans="2:2" hidden="1" x14ac:dyDescent="0.25">
      <c r="B3480" s="10"/>
    </row>
    <row r="3481" spans="2:2" hidden="1" x14ac:dyDescent="0.25">
      <c r="B3481" s="10"/>
    </row>
    <row r="3482" spans="2:2" hidden="1" x14ac:dyDescent="0.25">
      <c r="B3482" s="10"/>
    </row>
    <row r="3483" spans="2:2" hidden="1" x14ac:dyDescent="0.25">
      <c r="B3483" s="10"/>
    </row>
    <row r="3484" spans="2:2" hidden="1" x14ac:dyDescent="0.25">
      <c r="B3484" s="10"/>
    </row>
    <row r="3485" spans="2:2" hidden="1" x14ac:dyDescent="0.25">
      <c r="B3485" s="10"/>
    </row>
    <row r="3486" spans="2:2" hidden="1" x14ac:dyDescent="0.25">
      <c r="B3486" s="10"/>
    </row>
    <row r="3487" spans="2:2" hidden="1" x14ac:dyDescent="0.25">
      <c r="B3487" s="10"/>
    </row>
    <row r="3488" spans="2:2" hidden="1" x14ac:dyDescent="0.25">
      <c r="B3488" s="10"/>
    </row>
    <row r="3489" spans="2:2" hidden="1" x14ac:dyDescent="0.25">
      <c r="B3489" s="10"/>
    </row>
    <row r="3490" spans="2:2" hidden="1" x14ac:dyDescent="0.25">
      <c r="B3490" s="10"/>
    </row>
    <row r="3491" spans="2:2" hidden="1" x14ac:dyDescent="0.25">
      <c r="B3491" s="10"/>
    </row>
    <row r="3492" spans="2:2" hidden="1" x14ac:dyDescent="0.25">
      <c r="B3492" s="10"/>
    </row>
    <row r="3493" spans="2:2" hidden="1" x14ac:dyDescent="0.25">
      <c r="B3493" s="10"/>
    </row>
    <row r="3494" spans="2:2" hidden="1" x14ac:dyDescent="0.25">
      <c r="B3494" s="10"/>
    </row>
    <row r="3495" spans="2:2" hidden="1" x14ac:dyDescent="0.25">
      <c r="B3495" s="10"/>
    </row>
    <row r="3496" spans="2:2" hidden="1" x14ac:dyDescent="0.25">
      <c r="B3496" s="10"/>
    </row>
    <row r="3497" spans="2:2" hidden="1" x14ac:dyDescent="0.25">
      <c r="B3497" s="10"/>
    </row>
    <row r="3498" spans="2:2" hidden="1" x14ac:dyDescent="0.25">
      <c r="B3498" s="10"/>
    </row>
    <row r="3499" spans="2:2" hidden="1" x14ac:dyDescent="0.25">
      <c r="B3499" s="10"/>
    </row>
    <row r="3500" spans="2:2" hidden="1" x14ac:dyDescent="0.25">
      <c r="B3500" s="10"/>
    </row>
    <row r="3501" spans="2:2" hidden="1" x14ac:dyDescent="0.25">
      <c r="B3501" s="10"/>
    </row>
    <row r="3502" spans="2:2" hidden="1" x14ac:dyDescent="0.25">
      <c r="B3502" s="10"/>
    </row>
    <row r="3503" spans="2:2" hidden="1" x14ac:dyDescent="0.25">
      <c r="B3503" s="10"/>
    </row>
    <row r="3504" spans="2:2" hidden="1" x14ac:dyDescent="0.25">
      <c r="B3504" s="10"/>
    </row>
    <row r="3505" spans="2:2" hidden="1" x14ac:dyDescent="0.25">
      <c r="B3505" s="10"/>
    </row>
    <row r="3506" spans="2:2" hidden="1" x14ac:dyDescent="0.25">
      <c r="B3506" s="10"/>
    </row>
    <row r="3507" spans="2:2" hidden="1" x14ac:dyDescent="0.25">
      <c r="B3507" s="10"/>
    </row>
    <row r="3508" spans="2:2" hidden="1" x14ac:dyDescent="0.25">
      <c r="B3508" s="10"/>
    </row>
    <row r="3509" spans="2:2" hidden="1" x14ac:dyDescent="0.25">
      <c r="B3509" s="10"/>
    </row>
    <row r="3510" spans="2:2" hidden="1" x14ac:dyDescent="0.25">
      <c r="B3510" s="10"/>
    </row>
    <row r="3511" spans="2:2" hidden="1" x14ac:dyDescent="0.25">
      <c r="B3511" s="10"/>
    </row>
    <row r="3512" spans="2:2" hidden="1" x14ac:dyDescent="0.25">
      <c r="B3512" s="10"/>
    </row>
    <row r="3513" spans="2:2" hidden="1" x14ac:dyDescent="0.25">
      <c r="B3513" s="10"/>
    </row>
    <row r="3514" spans="2:2" hidden="1" x14ac:dyDescent="0.25">
      <c r="B3514" s="10"/>
    </row>
    <row r="3515" spans="2:2" hidden="1" x14ac:dyDescent="0.25">
      <c r="B3515" s="10"/>
    </row>
    <row r="3516" spans="2:2" hidden="1" x14ac:dyDescent="0.25">
      <c r="B3516" s="10"/>
    </row>
    <row r="3517" spans="2:2" hidden="1" x14ac:dyDescent="0.25">
      <c r="B3517" s="10"/>
    </row>
    <row r="3518" spans="2:2" hidden="1" x14ac:dyDescent="0.25">
      <c r="B3518" s="10"/>
    </row>
    <row r="3519" spans="2:2" hidden="1" x14ac:dyDescent="0.25">
      <c r="B3519" s="10"/>
    </row>
    <row r="3520" spans="2:2" hidden="1" x14ac:dyDescent="0.25">
      <c r="B3520" s="10"/>
    </row>
    <row r="3521" spans="2:2" hidden="1" x14ac:dyDescent="0.25">
      <c r="B3521" s="10"/>
    </row>
    <row r="3522" spans="2:2" hidden="1" x14ac:dyDescent="0.25">
      <c r="B3522" s="10"/>
    </row>
    <row r="3523" spans="2:2" hidden="1" x14ac:dyDescent="0.25">
      <c r="B3523" s="10"/>
    </row>
    <row r="3524" spans="2:2" hidden="1" x14ac:dyDescent="0.25">
      <c r="B3524" s="10"/>
    </row>
    <row r="3525" spans="2:2" hidden="1" x14ac:dyDescent="0.25">
      <c r="B3525" s="10"/>
    </row>
    <row r="3526" spans="2:2" hidden="1" x14ac:dyDescent="0.25">
      <c r="B3526" s="10"/>
    </row>
    <row r="3527" spans="2:2" hidden="1" x14ac:dyDescent="0.25">
      <c r="B3527" s="10"/>
    </row>
    <row r="3528" spans="2:2" hidden="1" x14ac:dyDescent="0.25">
      <c r="B3528" s="10"/>
    </row>
    <row r="3529" spans="2:2" hidden="1" x14ac:dyDescent="0.25">
      <c r="B3529" s="10"/>
    </row>
    <row r="3530" spans="2:2" hidden="1" x14ac:dyDescent="0.25">
      <c r="B3530" s="10"/>
    </row>
    <row r="3531" spans="2:2" hidden="1" x14ac:dyDescent="0.25">
      <c r="B3531" s="10"/>
    </row>
    <row r="3532" spans="2:2" hidden="1" x14ac:dyDescent="0.25">
      <c r="B3532" s="10"/>
    </row>
    <row r="3533" spans="2:2" hidden="1" x14ac:dyDescent="0.25">
      <c r="B3533" s="10"/>
    </row>
    <row r="3534" spans="2:2" hidden="1" x14ac:dyDescent="0.25">
      <c r="B3534" s="10"/>
    </row>
    <row r="3535" spans="2:2" hidden="1" x14ac:dyDescent="0.25">
      <c r="B3535" s="10"/>
    </row>
    <row r="3536" spans="2:2" hidden="1" x14ac:dyDescent="0.25">
      <c r="B3536" s="10"/>
    </row>
    <row r="3537" spans="2:2" hidden="1" x14ac:dyDescent="0.25">
      <c r="B3537" s="10"/>
    </row>
    <row r="3538" spans="2:2" hidden="1" x14ac:dyDescent="0.25">
      <c r="B3538" s="10"/>
    </row>
    <row r="3539" spans="2:2" hidden="1" x14ac:dyDescent="0.25">
      <c r="B3539" s="10"/>
    </row>
    <row r="3540" spans="2:2" hidden="1" x14ac:dyDescent="0.25">
      <c r="B3540" s="10"/>
    </row>
    <row r="3541" spans="2:2" hidden="1" x14ac:dyDescent="0.25">
      <c r="B3541" s="10"/>
    </row>
    <row r="3542" spans="2:2" hidden="1" x14ac:dyDescent="0.25">
      <c r="B3542" s="10"/>
    </row>
    <row r="3543" spans="2:2" hidden="1" x14ac:dyDescent="0.25">
      <c r="B3543" s="10"/>
    </row>
    <row r="3544" spans="2:2" hidden="1" x14ac:dyDescent="0.25">
      <c r="B3544" s="10"/>
    </row>
    <row r="3545" spans="2:2" hidden="1" x14ac:dyDescent="0.25">
      <c r="B3545" s="10"/>
    </row>
    <row r="3546" spans="2:2" hidden="1" x14ac:dyDescent="0.25">
      <c r="B3546" s="10"/>
    </row>
    <row r="3547" spans="2:2" hidden="1" x14ac:dyDescent="0.25">
      <c r="B3547" s="10"/>
    </row>
    <row r="3548" spans="2:2" hidden="1" x14ac:dyDescent="0.25">
      <c r="B3548" s="10"/>
    </row>
    <row r="3549" spans="2:2" hidden="1" x14ac:dyDescent="0.25">
      <c r="B3549" s="10"/>
    </row>
    <row r="3550" spans="2:2" hidden="1" x14ac:dyDescent="0.25">
      <c r="B3550" s="10"/>
    </row>
    <row r="3551" spans="2:2" hidden="1" x14ac:dyDescent="0.25">
      <c r="B3551" s="10"/>
    </row>
    <row r="3552" spans="2:2" hidden="1" x14ac:dyDescent="0.25">
      <c r="B3552" s="10"/>
    </row>
    <row r="3553" spans="2:2" hidden="1" x14ac:dyDescent="0.25">
      <c r="B3553" s="10"/>
    </row>
    <row r="3554" spans="2:2" hidden="1" x14ac:dyDescent="0.25">
      <c r="B3554" s="10"/>
    </row>
    <row r="3555" spans="2:2" hidden="1" x14ac:dyDescent="0.25">
      <c r="B3555" s="10"/>
    </row>
    <row r="3556" spans="2:2" hidden="1" x14ac:dyDescent="0.25">
      <c r="B3556" s="10"/>
    </row>
    <row r="3557" spans="2:2" hidden="1" x14ac:dyDescent="0.25">
      <c r="B3557" s="10"/>
    </row>
    <row r="3558" spans="2:2" hidden="1" x14ac:dyDescent="0.25">
      <c r="B3558" s="10"/>
    </row>
    <row r="3559" spans="2:2" hidden="1" x14ac:dyDescent="0.25">
      <c r="B3559" s="10"/>
    </row>
    <row r="3560" spans="2:2" hidden="1" x14ac:dyDescent="0.25">
      <c r="B3560" s="10"/>
    </row>
    <row r="3561" spans="2:2" hidden="1" x14ac:dyDescent="0.25">
      <c r="B3561" s="10"/>
    </row>
    <row r="3562" spans="2:2" hidden="1" x14ac:dyDescent="0.25">
      <c r="B3562" s="10"/>
    </row>
    <row r="3563" spans="2:2" hidden="1" x14ac:dyDescent="0.25">
      <c r="B3563" s="10"/>
    </row>
    <row r="3564" spans="2:2" hidden="1" x14ac:dyDescent="0.25">
      <c r="B3564" s="10"/>
    </row>
    <row r="3565" spans="2:2" hidden="1" x14ac:dyDescent="0.25">
      <c r="B3565" s="10"/>
    </row>
    <row r="3566" spans="2:2" hidden="1" x14ac:dyDescent="0.25">
      <c r="B3566" s="10"/>
    </row>
    <row r="3567" spans="2:2" hidden="1" x14ac:dyDescent="0.25">
      <c r="B3567" s="10"/>
    </row>
    <row r="3568" spans="2:2" hidden="1" x14ac:dyDescent="0.25">
      <c r="B3568" s="10"/>
    </row>
    <row r="3569" spans="2:2" hidden="1" x14ac:dyDescent="0.25">
      <c r="B3569" s="10"/>
    </row>
    <row r="3570" spans="2:2" hidden="1" x14ac:dyDescent="0.25">
      <c r="B3570" s="10"/>
    </row>
    <row r="3571" spans="2:2" hidden="1" x14ac:dyDescent="0.25">
      <c r="B3571" s="10"/>
    </row>
    <row r="3572" spans="2:2" hidden="1" x14ac:dyDescent="0.25">
      <c r="B3572" s="10"/>
    </row>
    <row r="3573" spans="2:2" hidden="1" x14ac:dyDescent="0.25">
      <c r="B3573" s="10"/>
    </row>
    <row r="3574" spans="2:2" hidden="1" x14ac:dyDescent="0.25">
      <c r="B3574" s="10"/>
    </row>
    <row r="3575" spans="2:2" hidden="1" x14ac:dyDescent="0.25">
      <c r="B3575" s="10"/>
    </row>
    <row r="3576" spans="2:2" hidden="1" x14ac:dyDescent="0.25">
      <c r="B3576" s="10"/>
    </row>
    <row r="3577" spans="2:2" hidden="1" x14ac:dyDescent="0.25">
      <c r="B3577" s="10"/>
    </row>
    <row r="3578" spans="2:2" hidden="1" x14ac:dyDescent="0.25">
      <c r="B3578" s="10"/>
    </row>
    <row r="3579" spans="2:2" hidden="1" x14ac:dyDescent="0.25">
      <c r="B3579" s="10"/>
    </row>
    <row r="3580" spans="2:2" hidden="1" x14ac:dyDescent="0.25">
      <c r="B3580" s="10"/>
    </row>
    <row r="3581" spans="2:2" hidden="1" x14ac:dyDescent="0.25">
      <c r="B3581" s="10"/>
    </row>
    <row r="3582" spans="2:2" hidden="1" x14ac:dyDescent="0.25">
      <c r="B3582" s="10"/>
    </row>
    <row r="3583" spans="2:2" hidden="1" x14ac:dyDescent="0.25">
      <c r="B3583" s="10"/>
    </row>
    <row r="3584" spans="2:2" hidden="1" x14ac:dyDescent="0.25">
      <c r="B3584" s="10"/>
    </row>
    <row r="3585" spans="2:2" hidden="1" x14ac:dyDescent="0.25">
      <c r="B3585" s="10"/>
    </row>
    <row r="3586" spans="2:2" hidden="1" x14ac:dyDescent="0.25">
      <c r="B3586" s="10"/>
    </row>
    <row r="3587" spans="2:2" hidden="1" x14ac:dyDescent="0.25">
      <c r="B3587" s="10"/>
    </row>
    <row r="3588" spans="2:2" hidden="1" x14ac:dyDescent="0.25">
      <c r="B3588" s="10"/>
    </row>
    <row r="3589" spans="2:2" hidden="1" x14ac:dyDescent="0.25">
      <c r="B3589" s="10"/>
    </row>
    <row r="3590" spans="2:2" hidden="1" x14ac:dyDescent="0.25">
      <c r="B3590" s="10"/>
    </row>
    <row r="3591" spans="2:2" hidden="1" x14ac:dyDescent="0.25">
      <c r="B3591" s="10"/>
    </row>
    <row r="3592" spans="2:2" hidden="1" x14ac:dyDescent="0.25">
      <c r="B3592" s="10"/>
    </row>
    <row r="3593" spans="2:2" hidden="1" x14ac:dyDescent="0.25">
      <c r="B3593" s="10"/>
    </row>
    <row r="3594" spans="2:2" hidden="1" x14ac:dyDescent="0.25">
      <c r="B3594" s="10"/>
    </row>
    <row r="3595" spans="2:2" hidden="1" x14ac:dyDescent="0.25">
      <c r="B3595" s="10"/>
    </row>
    <row r="3596" spans="2:2" hidden="1" x14ac:dyDescent="0.25">
      <c r="B3596" s="10"/>
    </row>
    <row r="3597" spans="2:2" hidden="1" x14ac:dyDescent="0.25">
      <c r="B3597" s="10"/>
    </row>
    <row r="3598" spans="2:2" hidden="1" x14ac:dyDescent="0.25">
      <c r="B3598" s="10"/>
    </row>
    <row r="3599" spans="2:2" hidden="1" x14ac:dyDescent="0.25">
      <c r="B3599" s="10"/>
    </row>
    <row r="3600" spans="2:2" hidden="1" x14ac:dyDescent="0.25">
      <c r="B3600" s="10"/>
    </row>
    <row r="3601" spans="2:2" hidden="1" x14ac:dyDescent="0.25">
      <c r="B3601" s="10"/>
    </row>
    <row r="3602" spans="2:2" hidden="1" x14ac:dyDescent="0.25">
      <c r="B3602" s="10"/>
    </row>
    <row r="3603" spans="2:2" hidden="1" x14ac:dyDescent="0.25">
      <c r="B3603" s="10"/>
    </row>
    <row r="3604" spans="2:2" hidden="1" x14ac:dyDescent="0.25">
      <c r="B3604" s="10"/>
    </row>
    <row r="3605" spans="2:2" hidden="1" x14ac:dyDescent="0.25">
      <c r="B3605" s="10"/>
    </row>
    <row r="3606" spans="2:2" hidden="1" x14ac:dyDescent="0.25">
      <c r="B3606" s="10"/>
    </row>
    <row r="3607" spans="2:2" hidden="1" x14ac:dyDescent="0.25">
      <c r="B3607" s="10"/>
    </row>
    <row r="3608" spans="2:2" hidden="1" x14ac:dyDescent="0.25">
      <c r="B3608" s="10"/>
    </row>
    <row r="3609" spans="2:2" hidden="1" x14ac:dyDescent="0.25">
      <c r="B3609" s="10"/>
    </row>
    <row r="3610" spans="2:2" hidden="1" x14ac:dyDescent="0.25">
      <c r="B3610" s="10"/>
    </row>
    <row r="3611" spans="2:2" hidden="1" x14ac:dyDescent="0.25">
      <c r="B3611" s="10"/>
    </row>
    <row r="3612" spans="2:2" hidden="1" x14ac:dyDescent="0.25">
      <c r="B3612" s="10"/>
    </row>
    <row r="3613" spans="2:2" hidden="1" x14ac:dyDescent="0.25">
      <c r="B3613" s="10"/>
    </row>
    <row r="3614" spans="2:2" hidden="1" x14ac:dyDescent="0.25">
      <c r="B3614" s="10"/>
    </row>
    <row r="3615" spans="2:2" hidden="1" x14ac:dyDescent="0.25">
      <c r="B3615" s="10"/>
    </row>
    <row r="3616" spans="2:2" hidden="1" x14ac:dyDescent="0.25">
      <c r="B3616" s="10"/>
    </row>
    <row r="3617" spans="2:2" hidden="1" x14ac:dyDescent="0.25">
      <c r="B3617" s="10"/>
    </row>
    <row r="3618" spans="2:2" hidden="1" x14ac:dyDescent="0.25">
      <c r="B3618" s="10"/>
    </row>
    <row r="3619" spans="2:2" hidden="1" x14ac:dyDescent="0.25">
      <c r="B3619" s="10"/>
    </row>
    <row r="3620" spans="2:2" hidden="1" x14ac:dyDescent="0.25">
      <c r="B3620" s="10"/>
    </row>
    <row r="3621" spans="2:2" hidden="1" x14ac:dyDescent="0.25">
      <c r="B3621" s="10"/>
    </row>
    <row r="3622" spans="2:2" hidden="1" x14ac:dyDescent="0.25">
      <c r="B3622" s="10"/>
    </row>
    <row r="3623" spans="2:2" hidden="1" x14ac:dyDescent="0.25">
      <c r="B3623" s="10"/>
    </row>
    <row r="3624" spans="2:2" hidden="1" x14ac:dyDescent="0.25">
      <c r="B3624" s="10"/>
    </row>
    <row r="3625" spans="2:2" hidden="1" x14ac:dyDescent="0.25">
      <c r="B3625" s="10"/>
    </row>
    <row r="3626" spans="2:2" hidden="1" x14ac:dyDescent="0.25">
      <c r="B3626" s="10"/>
    </row>
    <row r="3627" spans="2:2" hidden="1" x14ac:dyDescent="0.25">
      <c r="B3627" s="10"/>
    </row>
    <row r="3628" spans="2:2" hidden="1" x14ac:dyDescent="0.25">
      <c r="B3628" s="10"/>
    </row>
    <row r="3629" spans="2:2" hidden="1" x14ac:dyDescent="0.25">
      <c r="B3629" s="10"/>
    </row>
    <row r="3630" spans="2:2" hidden="1" x14ac:dyDescent="0.25">
      <c r="B3630" s="10"/>
    </row>
    <row r="3631" spans="2:2" hidden="1" x14ac:dyDescent="0.25">
      <c r="B3631" s="10"/>
    </row>
    <row r="3632" spans="2:2" hidden="1" x14ac:dyDescent="0.25">
      <c r="B3632" s="10"/>
    </row>
    <row r="3633" spans="2:2" hidden="1" x14ac:dyDescent="0.25">
      <c r="B3633" s="10"/>
    </row>
    <row r="3634" spans="2:2" hidden="1" x14ac:dyDescent="0.25">
      <c r="B3634" s="10"/>
    </row>
    <row r="3635" spans="2:2" hidden="1" x14ac:dyDescent="0.25">
      <c r="B3635" s="10"/>
    </row>
    <row r="3636" spans="2:2" hidden="1" x14ac:dyDescent="0.25">
      <c r="B3636" s="10"/>
    </row>
    <row r="3637" spans="2:2" hidden="1" x14ac:dyDescent="0.25">
      <c r="B3637" s="10"/>
    </row>
    <row r="3638" spans="2:2" hidden="1" x14ac:dyDescent="0.25">
      <c r="B3638" s="10"/>
    </row>
    <row r="3639" spans="2:2" hidden="1" x14ac:dyDescent="0.25">
      <c r="B3639" s="10"/>
    </row>
    <row r="3640" spans="2:2" hidden="1" x14ac:dyDescent="0.25">
      <c r="B3640" s="10"/>
    </row>
    <row r="3641" spans="2:2" hidden="1" x14ac:dyDescent="0.25">
      <c r="B3641" s="10"/>
    </row>
    <row r="3642" spans="2:2" hidden="1" x14ac:dyDescent="0.25">
      <c r="B3642" s="10"/>
    </row>
    <row r="3643" spans="2:2" hidden="1" x14ac:dyDescent="0.25">
      <c r="B3643" s="10"/>
    </row>
    <row r="3644" spans="2:2" hidden="1" x14ac:dyDescent="0.25">
      <c r="B3644" s="10"/>
    </row>
    <row r="3645" spans="2:2" hidden="1" x14ac:dyDescent="0.25">
      <c r="B3645" s="10"/>
    </row>
    <row r="3646" spans="2:2" hidden="1" x14ac:dyDescent="0.25">
      <c r="B3646" s="10"/>
    </row>
    <row r="3647" spans="2:2" hidden="1" x14ac:dyDescent="0.25">
      <c r="B3647" s="10"/>
    </row>
    <row r="3648" spans="2:2" hidden="1" x14ac:dyDescent="0.25">
      <c r="B3648" s="10"/>
    </row>
    <row r="3649" spans="2:2" hidden="1" x14ac:dyDescent="0.25">
      <c r="B3649" s="10"/>
    </row>
    <row r="3650" spans="2:2" hidden="1" x14ac:dyDescent="0.25">
      <c r="B3650" s="10"/>
    </row>
    <row r="3651" spans="2:2" hidden="1" x14ac:dyDescent="0.25">
      <c r="B3651" s="10"/>
    </row>
    <row r="3652" spans="2:2" hidden="1" x14ac:dyDescent="0.25">
      <c r="B3652" s="10"/>
    </row>
    <row r="3653" spans="2:2" hidden="1" x14ac:dyDescent="0.25">
      <c r="B3653" s="10"/>
    </row>
    <row r="3654" spans="2:2" hidden="1" x14ac:dyDescent="0.25">
      <c r="B3654" s="10"/>
    </row>
    <row r="3655" spans="2:2" hidden="1" x14ac:dyDescent="0.25">
      <c r="B3655" s="10"/>
    </row>
    <row r="3656" spans="2:2" hidden="1" x14ac:dyDescent="0.25">
      <c r="B3656" s="10"/>
    </row>
    <row r="3657" spans="2:2" hidden="1" x14ac:dyDescent="0.25">
      <c r="B3657" s="10"/>
    </row>
    <row r="3658" spans="2:2" hidden="1" x14ac:dyDescent="0.25">
      <c r="B3658" s="10"/>
    </row>
    <row r="3659" spans="2:2" hidden="1" x14ac:dyDescent="0.25">
      <c r="B3659" s="10"/>
    </row>
    <row r="3660" spans="2:2" hidden="1" x14ac:dyDescent="0.25">
      <c r="B3660" s="10"/>
    </row>
    <row r="3661" spans="2:2" hidden="1" x14ac:dyDescent="0.25">
      <c r="B3661" s="10"/>
    </row>
    <row r="3662" spans="2:2" hidden="1" x14ac:dyDescent="0.25">
      <c r="B3662" s="10"/>
    </row>
    <row r="3663" spans="2:2" hidden="1" x14ac:dyDescent="0.25">
      <c r="B3663" s="10"/>
    </row>
    <row r="3664" spans="2:2" hidden="1" x14ac:dyDescent="0.25">
      <c r="B3664" s="10"/>
    </row>
    <row r="3665" spans="2:2" hidden="1" x14ac:dyDescent="0.25">
      <c r="B3665" s="10"/>
    </row>
    <row r="3666" spans="2:2" hidden="1" x14ac:dyDescent="0.25">
      <c r="B3666" s="10"/>
    </row>
    <row r="3667" spans="2:2" hidden="1" x14ac:dyDescent="0.25">
      <c r="B3667" s="10"/>
    </row>
    <row r="3668" spans="2:2" hidden="1" x14ac:dyDescent="0.25">
      <c r="B3668" s="10"/>
    </row>
    <row r="3669" spans="2:2" hidden="1" x14ac:dyDescent="0.25">
      <c r="B3669" s="10"/>
    </row>
    <row r="3670" spans="2:2" hidden="1" x14ac:dyDescent="0.25">
      <c r="B3670" s="10"/>
    </row>
    <row r="3671" spans="2:2" hidden="1" x14ac:dyDescent="0.25">
      <c r="B3671" s="10"/>
    </row>
    <row r="3672" spans="2:2" hidden="1" x14ac:dyDescent="0.25">
      <c r="B3672" s="10"/>
    </row>
    <row r="3673" spans="2:2" hidden="1" x14ac:dyDescent="0.25">
      <c r="B3673" s="10"/>
    </row>
    <row r="3674" spans="2:2" hidden="1" x14ac:dyDescent="0.25">
      <c r="B3674" s="10"/>
    </row>
    <row r="3675" spans="2:2" hidden="1" x14ac:dyDescent="0.25">
      <c r="B3675" s="10"/>
    </row>
    <row r="3676" spans="2:2" hidden="1" x14ac:dyDescent="0.25">
      <c r="B3676" s="10"/>
    </row>
    <row r="3677" spans="2:2" hidden="1" x14ac:dyDescent="0.25">
      <c r="B3677" s="10"/>
    </row>
    <row r="3678" spans="2:2" hidden="1" x14ac:dyDescent="0.25">
      <c r="B3678" s="10"/>
    </row>
    <row r="3679" spans="2:2" hidden="1" x14ac:dyDescent="0.25">
      <c r="B3679" s="10"/>
    </row>
    <row r="3680" spans="2:2" hidden="1" x14ac:dyDescent="0.25">
      <c r="B3680" s="10"/>
    </row>
    <row r="3681" spans="2:2" hidden="1" x14ac:dyDescent="0.25">
      <c r="B3681" s="10"/>
    </row>
    <row r="3682" spans="2:2" hidden="1" x14ac:dyDescent="0.25">
      <c r="B3682" s="10"/>
    </row>
    <row r="3683" spans="2:2" hidden="1" x14ac:dyDescent="0.25">
      <c r="B3683" s="10"/>
    </row>
    <row r="3684" spans="2:2" hidden="1" x14ac:dyDescent="0.25">
      <c r="B3684" s="10"/>
    </row>
    <row r="3685" spans="2:2" hidden="1" x14ac:dyDescent="0.25">
      <c r="B3685" s="10"/>
    </row>
    <row r="3686" spans="2:2" hidden="1" x14ac:dyDescent="0.25">
      <c r="B3686" s="10"/>
    </row>
    <row r="3687" spans="2:2" hidden="1" x14ac:dyDescent="0.25">
      <c r="B3687" s="10"/>
    </row>
    <row r="3688" spans="2:2" hidden="1" x14ac:dyDescent="0.25">
      <c r="B3688" s="10"/>
    </row>
    <row r="3689" spans="2:2" hidden="1" x14ac:dyDescent="0.25">
      <c r="B3689" s="10"/>
    </row>
    <row r="3690" spans="2:2" hidden="1" x14ac:dyDescent="0.25">
      <c r="B3690" s="10"/>
    </row>
    <row r="3691" spans="2:2" hidden="1" x14ac:dyDescent="0.25">
      <c r="B3691" s="10"/>
    </row>
    <row r="3692" spans="2:2" hidden="1" x14ac:dyDescent="0.25">
      <c r="B3692" s="10"/>
    </row>
    <row r="3693" spans="2:2" hidden="1" x14ac:dyDescent="0.25">
      <c r="B3693" s="10"/>
    </row>
    <row r="3694" spans="2:2" hidden="1" x14ac:dyDescent="0.25">
      <c r="B3694" s="10"/>
    </row>
    <row r="3695" spans="2:2" hidden="1" x14ac:dyDescent="0.25">
      <c r="B3695" s="10"/>
    </row>
    <row r="3696" spans="2:2" hidden="1" x14ac:dyDescent="0.25">
      <c r="B3696" s="10"/>
    </row>
    <row r="3697" spans="2:2" hidden="1" x14ac:dyDescent="0.25">
      <c r="B3697" s="10"/>
    </row>
    <row r="3698" spans="2:2" hidden="1" x14ac:dyDescent="0.25">
      <c r="B3698" s="10"/>
    </row>
    <row r="3699" spans="2:2" hidden="1" x14ac:dyDescent="0.25">
      <c r="B3699" s="10"/>
    </row>
    <row r="3700" spans="2:2" hidden="1" x14ac:dyDescent="0.25">
      <c r="B3700" s="10"/>
    </row>
    <row r="3701" spans="2:2" hidden="1" x14ac:dyDescent="0.25">
      <c r="B3701" s="10"/>
    </row>
    <row r="3702" spans="2:2" hidden="1" x14ac:dyDescent="0.25">
      <c r="B3702" s="10"/>
    </row>
    <row r="3703" spans="2:2" hidden="1" x14ac:dyDescent="0.25">
      <c r="B3703" s="10"/>
    </row>
    <row r="3704" spans="2:2" hidden="1" x14ac:dyDescent="0.25">
      <c r="B3704" s="10"/>
    </row>
    <row r="3705" spans="2:2" hidden="1" x14ac:dyDescent="0.25">
      <c r="B3705" s="10"/>
    </row>
    <row r="3706" spans="2:2" hidden="1" x14ac:dyDescent="0.25">
      <c r="B3706" s="10"/>
    </row>
    <row r="3707" spans="2:2" hidden="1" x14ac:dyDescent="0.25">
      <c r="B3707" s="10"/>
    </row>
    <row r="3708" spans="2:2" hidden="1" x14ac:dyDescent="0.25">
      <c r="B3708" s="10"/>
    </row>
    <row r="3709" spans="2:2" hidden="1" x14ac:dyDescent="0.25">
      <c r="B3709" s="10"/>
    </row>
    <row r="3710" spans="2:2" hidden="1" x14ac:dyDescent="0.25">
      <c r="B3710" s="10"/>
    </row>
    <row r="3711" spans="2:2" hidden="1" x14ac:dyDescent="0.25">
      <c r="B3711" s="10"/>
    </row>
    <row r="3712" spans="2:2" hidden="1" x14ac:dyDescent="0.25">
      <c r="B3712" s="10"/>
    </row>
    <row r="3713" spans="2:2" hidden="1" x14ac:dyDescent="0.25">
      <c r="B3713" s="10"/>
    </row>
    <row r="3714" spans="2:2" hidden="1" x14ac:dyDescent="0.25">
      <c r="B3714" s="10"/>
    </row>
    <row r="3715" spans="2:2" hidden="1" x14ac:dyDescent="0.25">
      <c r="B3715" s="10"/>
    </row>
    <row r="3716" spans="2:2" hidden="1" x14ac:dyDescent="0.25">
      <c r="B3716" s="10"/>
    </row>
    <row r="3717" spans="2:2" hidden="1" x14ac:dyDescent="0.25">
      <c r="B3717" s="10"/>
    </row>
    <row r="3718" spans="2:2" hidden="1" x14ac:dyDescent="0.25">
      <c r="B3718" s="10"/>
    </row>
    <row r="3719" spans="2:2" hidden="1" x14ac:dyDescent="0.25">
      <c r="B3719" s="10"/>
    </row>
    <row r="3720" spans="2:2" hidden="1" x14ac:dyDescent="0.25">
      <c r="B3720" s="10"/>
    </row>
    <row r="3721" spans="2:2" hidden="1" x14ac:dyDescent="0.25">
      <c r="B3721" s="10"/>
    </row>
    <row r="3722" spans="2:2" hidden="1" x14ac:dyDescent="0.25">
      <c r="B3722" s="10"/>
    </row>
    <row r="3723" spans="2:2" hidden="1" x14ac:dyDescent="0.25">
      <c r="B3723" s="10"/>
    </row>
    <row r="3724" spans="2:2" hidden="1" x14ac:dyDescent="0.25">
      <c r="B3724" s="10"/>
    </row>
    <row r="3725" spans="2:2" hidden="1" x14ac:dyDescent="0.25">
      <c r="B3725" s="10"/>
    </row>
    <row r="3726" spans="2:2" hidden="1" x14ac:dyDescent="0.25">
      <c r="B3726" s="10"/>
    </row>
    <row r="3727" spans="2:2" hidden="1" x14ac:dyDescent="0.25">
      <c r="B3727" s="10"/>
    </row>
    <row r="3728" spans="2:2" hidden="1" x14ac:dyDescent="0.25">
      <c r="B3728" s="10"/>
    </row>
    <row r="3729" spans="2:2" hidden="1" x14ac:dyDescent="0.25">
      <c r="B3729" s="10"/>
    </row>
    <row r="3730" spans="2:2" hidden="1" x14ac:dyDescent="0.25">
      <c r="B3730" s="10"/>
    </row>
    <row r="3731" spans="2:2" hidden="1" x14ac:dyDescent="0.25">
      <c r="B3731" s="10"/>
    </row>
    <row r="3732" spans="2:2" hidden="1" x14ac:dyDescent="0.25">
      <c r="B3732" s="10"/>
    </row>
    <row r="3733" spans="2:2" hidden="1" x14ac:dyDescent="0.25">
      <c r="B3733" s="10"/>
    </row>
    <row r="3734" spans="2:2" hidden="1" x14ac:dyDescent="0.25">
      <c r="B3734" s="10"/>
    </row>
    <row r="3735" spans="2:2" hidden="1" x14ac:dyDescent="0.25">
      <c r="B3735" s="10"/>
    </row>
    <row r="3736" spans="2:2" hidden="1" x14ac:dyDescent="0.25">
      <c r="B3736" s="10"/>
    </row>
    <row r="3737" spans="2:2" hidden="1" x14ac:dyDescent="0.25">
      <c r="B3737" s="10"/>
    </row>
    <row r="3738" spans="2:2" hidden="1" x14ac:dyDescent="0.25">
      <c r="B3738" s="10"/>
    </row>
    <row r="3739" spans="2:2" hidden="1" x14ac:dyDescent="0.25">
      <c r="B3739" s="10"/>
    </row>
    <row r="3740" spans="2:2" hidden="1" x14ac:dyDescent="0.25">
      <c r="B3740" s="10"/>
    </row>
    <row r="3741" spans="2:2" hidden="1" x14ac:dyDescent="0.25">
      <c r="B3741" s="10"/>
    </row>
    <row r="3742" spans="2:2" hidden="1" x14ac:dyDescent="0.25">
      <c r="B3742" s="10"/>
    </row>
    <row r="3743" spans="2:2" hidden="1" x14ac:dyDescent="0.25">
      <c r="B3743" s="10"/>
    </row>
    <row r="3744" spans="2:2" hidden="1" x14ac:dyDescent="0.25">
      <c r="B3744" s="10"/>
    </row>
    <row r="3745" spans="2:2" hidden="1" x14ac:dyDescent="0.25">
      <c r="B3745" s="10"/>
    </row>
    <row r="3746" spans="2:2" hidden="1" x14ac:dyDescent="0.25">
      <c r="B3746" s="10"/>
    </row>
    <row r="3747" spans="2:2" hidden="1" x14ac:dyDescent="0.25">
      <c r="B3747" s="10"/>
    </row>
    <row r="3748" spans="2:2" hidden="1" x14ac:dyDescent="0.25">
      <c r="B3748" s="10"/>
    </row>
    <row r="3749" spans="2:2" hidden="1" x14ac:dyDescent="0.25">
      <c r="B3749" s="10"/>
    </row>
    <row r="3750" spans="2:2" hidden="1" x14ac:dyDescent="0.25">
      <c r="B3750" s="10"/>
    </row>
    <row r="3751" spans="2:2" hidden="1" x14ac:dyDescent="0.25">
      <c r="B3751" s="10"/>
    </row>
    <row r="3752" spans="2:2" hidden="1" x14ac:dyDescent="0.25">
      <c r="B3752" s="10"/>
    </row>
    <row r="3753" spans="2:2" hidden="1" x14ac:dyDescent="0.25">
      <c r="B3753" s="10"/>
    </row>
    <row r="3754" spans="2:2" hidden="1" x14ac:dyDescent="0.25">
      <c r="B3754" s="10"/>
    </row>
    <row r="3755" spans="2:2" hidden="1" x14ac:dyDescent="0.25">
      <c r="B3755" s="10"/>
    </row>
    <row r="3756" spans="2:2" hidden="1" x14ac:dyDescent="0.25">
      <c r="B3756" s="10"/>
    </row>
    <row r="3757" spans="2:2" hidden="1" x14ac:dyDescent="0.25">
      <c r="B3757" s="10"/>
    </row>
    <row r="3758" spans="2:2" hidden="1" x14ac:dyDescent="0.25">
      <c r="B3758" s="10"/>
    </row>
    <row r="3759" spans="2:2" hidden="1" x14ac:dyDescent="0.25">
      <c r="B3759" s="10"/>
    </row>
    <row r="3760" spans="2:2" hidden="1" x14ac:dyDescent="0.25">
      <c r="B3760" s="10"/>
    </row>
    <row r="3761" spans="2:2" hidden="1" x14ac:dyDescent="0.25">
      <c r="B3761" s="10"/>
    </row>
    <row r="3762" spans="2:2" hidden="1" x14ac:dyDescent="0.25">
      <c r="B3762" s="10"/>
    </row>
    <row r="3763" spans="2:2" hidden="1" x14ac:dyDescent="0.25">
      <c r="B3763" s="10"/>
    </row>
    <row r="3764" spans="2:2" hidden="1" x14ac:dyDescent="0.25">
      <c r="B3764" s="10"/>
    </row>
    <row r="3765" spans="2:2" hidden="1" x14ac:dyDescent="0.25">
      <c r="B3765" s="10"/>
    </row>
    <row r="3766" spans="2:2" hidden="1" x14ac:dyDescent="0.25">
      <c r="B3766" s="10"/>
    </row>
    <row r="3767" spans="2:2" hidden="1" x14ac:dyDescent="0.25">
      <c r="B3767" s="10"/>
    </row>
    <row r="3768" spans="2:2" hidden="1" x14ac:dyDescent="0.25">
      <c r="B3768" s="10"/>
    </row>
    <row r="3769" spans="2:2" hidden="1" x14ac:dyDescent="0.25">
      <c r="B3769" s="10"/>
    </row>
    <row r="3770" spans="2:2" hidden="1" x14ac:dyDescent="0.25">
      <c r="B3770" s="10"/>
    </row>
    <row r="3771" spans="2:2" hidden="1" x14ac:dyDescent="0.25">
      <c r="B3771" s="10"/>
    </row>
    <row r="3772" spans="2:2" hidden="1" x14ac:dyDescent="0.25">
      <c r="B3772" s="10"/>
    </row>
    <row r="3773" spans="2:2" hidden="1" x14ac:dyDescent="0.25">
      <c r="B3773" s="10"/>
    </row>
    <row r="3774" spans="2:2" hidden="1" x14ac:dyDescent="0.25">
      <c r="B3774" s="10"/>
    </row>
    <row r="3775" spans="2:2" hidden="1" x14ac:dyDescent="0.25">
      <c r="B3775" s="10"/>
    </row>
    <row r="3776" spans="2:2" hidden="1" x14ac:dyDescent="0.25">
      <c r="B3776" s="10"/>
    </row>
    <row r="3777" spans="2:2" hidden="1" x14ac:dyDescent="0.25">
      <c r="B3777" s="10"/>
    </row>
    <row r="3778" spans="2:2" hidden="1" x14ac:dyDescent="0.25">
      <c r="B3778" s="10"/>
    </row>
    <row r="3779" spans="2:2" hidden="1" x14ac:dyDescent="0.25">
      <c r="B3779" s="10"/>
    </row>
    <row r="3780" spans="2:2" hidden="1" x14ac:dyDescent="0.25">
      <c r="B3780" s="10"/>
    </row>
    <row r="3781" spans="2:2" hidden="1" x14ac:dyDescent="0.25">
      <c r="B3781" s="10"/>
    </row>
    <row r="3782" spans="2:2" hidden="1" x14ac:dyDescent="0.25">
      <c r="B3782" s="10"/>
    </row>
    <row r="3783" spans="2:2" hidden="1" x14ac:dyDescent="0.25">
      <c r="B3783" s="10"/>
    </row>
    <row r="3784" spans="2:2" hidden="1" x14ac:dyDescent="0.25">
      <c r="B3784" s="10"/>
    </row>
    <row r="3785" spans="2:2" hidden="1" x14ac:dyDescent="0.25">
      <c r="B3785" s="10"/>
    </row>
    <row r="3786" spans="2:2" hidden="1" x14ac:dyDescent="0.25">
      <c r="B3786" s="10"/>
    </row>
    <row r="3787" spans="2:2" hidden="1" x14ac:dyDescent="0.25">
      <c r="B3787" s="10"/>
    </row>
    <row r="3788" spans="2:2" hidden="1" x14ac:dyDescent="0.25">
      <c r="B3788" s="10"/>
    </row>
    <row r="3789" spans="2:2" hidden="1" x14ac:dyDescent="0.25">
      <c r="B3789" s="10"/>
    </row>
    <row r="3790" spans="2:2" hidden="1" x14ac:dyDescent="0.25">
      <c r="B3790" s="10"/>
    </row>
    <row r="3791" spans="2:2" hidden="1" x14ac:dyDescent="0.25">
      <c r="B3791" s="10"/>
    </row>
    <row r="3792" spans="2:2" hidden="1" x14ac:dyDescent="0.25">
      <c r="B3792" s="10"/>
    </row>
    <row r="3793" spans="2:2" hidden="1" x14ac:dyDescent="0.25">
      <c r="B3793" s="10"/>
    </row>
    <row r="3794" spans="2:2" hidden="1" x14ac:dyDescent="0.25">
      <c r="B3794" s="10"/>
    </row>
    <row r="3795" spans="2:2" hidden="1" x14ac:dyDescent="0.25">
      <c r="B3795" s="10"/>
    </row>
    <row r="3796" spans="2:2" hidden="1" x14ac:dyDescent="0.25">
      <c r="B3796" s="10"/>
    </row>
    <row r="3797" spans="2:2" hidden="1" x14ac:dyDescent="0.25">
      <c r="B3797" s="10"/>
    </row>
    <row r="3798" spans="2:2" hidden="1" x14ac:dyDescent="0.25">
      <c r="B3798" s="10"/>
    </row>
    <row r="3799" spans="2:2" hidden="1" x14ac:dyDescent="0.25">
      <c r="B3799" s="10"/>
    </row>
    <row r="3800" spans="2:2" hidden="1" x14ac:dyDescent="0.25">
      <c r="B3800" s="10"/>
    </row>
    <row r="3801" spans="2:2" hidden="1" x14ac:dyDescent="0.25">
      <c r="B3801" s="10"/>
    </row>
    <row r="3802" spans="2:2" hidden="1" x14ac:dyDescent="0.25">
      <c r="B3802" s="10"/>
    </row>
    <row r="3803" spans="2:2" hidden="1" x14ac:dyDescent="0.25">
      <c r="B3803" s="10"/>
    </row>
    <row r="3804" spans="2:2" hidden="1" x14ac:dyDescent="0.25">
      <c r="B3804" s="10"/>
    </row>
    <row r="3805" spans="2:2" hidden="1" x14ac:dyDescent="0.25">
      <c r="B3805" s="10"/>
    </row>
    <row r="3806" spans="2:2" hidden="1" x14ac:dyDescent="0.25">
      <c r="B3806" s="10"/>
    </row>
    <row r="3807" spans="2:2" hidden="1" x14ac:dyDescent="0.25">
      <c r="B3807" s="10"/>
    </row>
    <row r="3808" spans="2:2" hidden="1" x14ac:dyDescent="0.25">
      <c r="B3808" s="10"/>
    </row>
    <row r="3809" spans="2:2" hidden="1" x14ac:dyDescent="0.25">
      <c r="B3809" s="10"/>
    </row>
    <row r="3810" spans="2:2" hidden="1" x14ac:dyDescent="0.25">
      <c r="B3810" s="10"/>
    </row>
    <row r="3811" spans="2:2" hidden="1" x14ac:dyDescent="0.25">
      <c r="B3811" s="10"/>
    </row>
    <row r="3812" spans="2:2" hidden="1" x14ac:dyDescent="0.25">
      <c r="B3812" s="10"/>
    </row>
    <row r="3813" spans="2:2" hidden="1" x14ac:dyDescent="0.25">
      <c r="B3813" s="10"/>
    </row>
    <row r="3814" spans="2:2" hidden="1" x14ac:dyDescent="0.25">
      <c r="B3814" s="10"/>
    </row>
    <row r="3815" spans="2:2" hidden="1" x14ac:dyDescent="0.25">
      <c r="B3815" s="10"/>
    </row>
    <row r="3816" spans="2:2" hidden="1" x14ac:dyDescent="0.25">
      <c r="B3816" s="10"/>
    </row>
    <row r="3817" spans="2:2" hidden="1" x14ac:dyDescent="0.25">
      <c r="B3817" s="10"/>
    </row>
    <row r="3818" spans="2:2" hidden="1" x14ac:dyDescent="0.25">
      <c r="B3818" s="10"/>
    </row>
    <row r="3819" spans="2:2" hidden="1" x14ac:dyDescent="0.25">
      <c r="B3819" s="10"/>
    </row>
    <row r="3820" spans="2:2" hidden="1" x14ac:dyDescent="0.25">
      <c r="B3820" s="10"/>
    </row>
    <row r="3821" spans="2:2" hidden="1" x14ac:dyDescent="0.25">
      <c r="B3821" s="10"/>
    </row>
    <row r="3822" spans="2:2" hidden="1" x14ac:dyDescent="0.25">
      <c r="B3822" s="10"/>
    </row>
    <row r="3823" spans="2:2" hidden="1" x14ac:dyDescent="0.25">
      <c r="B3823" s="10"/>
    </row>
    <row r="3824" spans="2:2" hidden="1" x14ac:dyDescent="0.25">
      <c r="B3824" s="10"/>
    </row>
    <row r="3825" spans="2:2" hidden="1" x14ac:dyDescent="0.25">
      <c r="B3825" s="10"/>
    </row>
    <row r="3826" spans="2:2" hidden="1" x14ac:dyDescent="0.25">
      <c r="B3826" s="10"/>
    </row>
    <row r="3827" spans="2:2" hidden="1" x14ac:dyDescent="0.25">
      <c r="B3827" s="10"/>
    </row>
    <row r="3828" spans="2:2" hidden="1" x14ac:dyDescent="0.25">
      <c r="B3828" s="10"/>
    </row>
    <row r="3829" spans="2:2" hidden="1" x14ac:dyDescent="0.25">
      <c r="B3829" s="10"/>
    </row>
    <row r="3830" spans="2:2" hidden="1" x14ac:dyDescent="0.25">
      <c r="B3830" s="10"/>
    </row>
    <row r="3831" spans="2:2" hidden="1" x14ac:dyDescent="0.25">
      <c r="B3831" s="10"/>
    </row>
    <row r="3832" spans="2:2" hidden="1" x14ac:dyDescent="0.25">
      <c r="B3832" s="10"/>
    </row>
    <row r="3833" spans="2:2" hidden="1" x14ac:dyDescent="0.25">
      <c r="B3833" s="10"/>
    </row>
    <row r="3834" spans="2:2" hidden="1" x14ac:dyDescent="0.25">
      <c r="B3834" s="10"/>
    </row>
    <row r="3835" spans="2:2" hidden="1" x14ac:dyDescent="0.25">
      <c r="B3835" s="10"/>
    </row>
    <row r="3836" spans="2:2" hidden="1" x14ac:dyDescent="0.25">
      <c r="B3836" s="10"/>
    </row>
    <row r="3837" spans="2:2" hidden="1" x14ac:dyDescent="0.25">
      <c r="B3837" s="10"/>
    </row>
    <row r="3838" spans="2:2" hidden="1" x14ac:dyDescent="0.25">
      <c r="B3838" s="10"/>
    </row>
    <row r="3839" spans="2:2" hidden="1" x14ac:dyDescent="0.25">
      <c r="B3839" s="10"/>
    </row>
    <row r="3840" spans="2:2" hidden="1" x14ac:dyDescent="0.25">
      <c r="B3840" s="10"/>
    </row>
    <row r="3841" spans="2:2" hidden="1" x14ac:dyDescent="0.25">
      <c r="B3841" s="10"/>
    </row>
    <row r="3842" spans="2:2" hidden="1" x14ac:dyDescent="0.25">
      <c r="B3842" s="10"/>
    </row>
    <row r="3843" spans="2:2" hidden="1" x14ac:dyDescent="0.25">
      <c r="B3843" s="10"/>
    </row>
    <row r="3844" spans="2:2" hidden="1" x14ac:dyDescent="0.25">
      <c r="B3844" s="10"/>
    </row>
    <row r="3845" spans="2:2" hidden="1" x14ac:dyDescent="0.25">
      <c r="B3845" s="10"/>
    </row>
    <row r="3846" spans="2:2" hidden="1" x14ac:dyDescent="0.25">
      <c r="B3846" s="10"/>
    </row>
    <row r="3847" spans="2:2" hidden="1" x14ac:dyDescent="0.25">
      <c r="B3847" s="10"/>
    </row>
    <row r="3848" spans="2:2" hidden="1" x14ac:dyDescent="0.25">
      <c r="B3848" s="10"/>
    </row>
    <row r="3849" spans="2:2" hidden="1" x14ac:dyDescent="0.25">
      <c r="B3849" s="10"/>
    </row>
    <row r="3850" spans="2:2" hidden="1" x14ac:dyDescent="0.25">
      <c r="B3850" s="10"/>
    </row>
    <row r="3851" spans="2:2" hidden="1" x14ac:dyDescent="0.25">
      <c r="B3851" s="10"/>
    </row>
    <row r="3852" spans="2:2" hidden="1" x14ac:dyDescent="0.25">
      <c r="B3852" s="10"/>
    </row>
    <row r="3853" spans="2:2" hidden="1" x14ac:dyDescent="0.25">
      <c r="B3853" s="10"/>
    </row>
    <row r="3854" spans="2:2" hidden="1" x14ac:dyDescent="0.25">
      <c r="B3854" s="10"/>
    </row>
    <row r="3855" spans="2:2" hidden="1" x14ac:dyDescent="0.25">
      <c r="B3855" s="10"/>
    </row>
    <row r="3856" spans="2:2" hidden="1" x14ac:dyDescent="0.25">
      <c r="B3856" s="10"/>
    </row>
    <row r="3857" spans="2:2" hidden="1" x14ac:dyDescent="0.25">
      <c r="B3857" s="10"/>
    </row>
    <row r="3858" spans="2:2" hidden="1" x14ac:dyDescent="0.25">
      <c r="B3858" s="10"/>
    </row>
    <row r="3859" spans="2:2" hidden="1" x14ac:dyDescent="0.25">
      <c r="B3859" s="10"/>
    </row>
    <row r="3860" spans="2:2" hidden="1" x14ac:dyDescent="0.25">
      <c r="B3860" s="10"/>
    </row>
    <row r="3861" spans="2:2" hidden="1" x14ac:dyDescent="0.25">
      <c r="B3861" s="10"/>
    </row>
    <row r="3862" spans="2:2" hidden="1" x14ac:dyDescent="0.25">
      <c r="B3862" s="10"/>
    </row>
    <row r="3863" spans="2:2" hidden="1" x14ac:dyDescent="0.25">
      <c r="B3863" s="10"/>
    </row>
    <row r="3864" spans="2:2" hidden="1" x14ac:dyDescent="0.25">
      <c r="B3864" s="10"/>
    </row>
    <row r="3865" spans="2:2" hidden="1" x14ac:dyDescent="0.25">
      <c r="B3865" s="10"/>
    </row>
    <row r="3866" spans="2:2" hidden="1" x14ac:dyDescent="0.25">
      <c r="B3866" s="10"/>
    </row>
    <row r="3867" spans="2:2" hidden="1" x14ac:dyDescent="0.25">
      <c r="B3867" s="10"/>
    </row>
    <row r="3868" spans="2:2" hidden="1" x14ac:dyDescent="0.25">
      <c r="B3868" s="10"/>
    </row>
    <row r="3869" spans="2:2" hidden="1" x14ac:dyDescent="0.25">
      <c r="B3869" s="10"/>
    </row>
    <row r="3870" spans="2:2" hidden="1" x14ac:dyDescent="0.25">
      <c r="B3870" s="10"/>
    </row>
    <row r="3871" spans="2:2" hidden="1" x14ac:dyDescent="0.25">
      <c r="B3871" s="10"/>
    </row>
    <row r="3872" spans="2:2" hidden="1" x14ac:dyDescent="0.25">
      <c r="B3872" s="10"/>
    </row>
    <row r="3873" spans="2:2" hidden="1" x14ac:dyDescent="0.25">
      <c r="B3873" s="10"/>
    </row>
    <row r="3874" spans="2:2" hidden="1" x14ac:dyDescent="0.25">
      <c r="B3874" s="10"/>
    </row>
    <row r="3875" spans="2:2" hidden="1" x14ac:dyDescent="0.25">
      <c r="B3875" s="10"/>
    </row>
    <row r="3876" spans="2:2" hidden="1" x14ac:dyDescent="0.25">
      <c r="B3876" s="10"/>
    </row>
    <row r="3877" spans="2:2" hidden="1" x14ac:dyDescent="0.25">
      <c r="B3877" s="10"/>
    </row>
    <row r="3878" spans="2:2" hidden="1" x14ac:dyDescent="0.25">
      <c r="B3878" s="10"/>
    </row>
    <row r="3879" spans="2:2" hidden="1" x14ac:dyDescent="0.25">
      <c r="B3879" s="10"/>
    </row>
    <row r="3880" spans="2:2" hidden="1" x14ac:dyDescent="0.25">
      <c r="B3880" s="10"/>
    </row>
    <row r="3881" spans="2:2" hidden="1" x14ac:dyDescent="0.25">
      <c r="B3881" s="10"/>
    </row>
    <row r="3882" spans="2:2" hidden="1" x14ac:dyDescent="0.25">
      <c r="B3882" s="10"/>
    </row>
    <row r="3883" spans="2:2" hidden="1" x14ac:dyDescent="0.25">
      <c r="B3883" s="10"/>
    </row>
    <row r="3884" spans="2:2" hidden="1" x14ac:dyDescent="0.25">
      <c r="B3884" s="10"/>
    </row>
    <row r="3885" spans="2:2" hidden="1" x14ac:dyDescent="0.25">
      <c r="B3885" s="10"/>
    </row>
    <row r="3886" spans="2:2" hidden="1" x14ac:dyDescent="0.25">
      <c r="B3886" s="10"/>
    </row>
    <row r="3887" spans="2:2" hidden="1" x14ac:dyDescent="0.25">
      <c r="B3887" s="10"/>
    </row>
    <row r="3888" spans="2:2" hidden="1" x14ac:dyDescent="0.25">
      <c r="B3888" s="10"/>
    </row>
    <row r="3889" spans="2:2" hidden="1" x14ac:dyDescent="0.25">
      <c r="B3889" s="10"/>
    </row>
    <row r="3890" spans="2:2" hidden="1" x14ac:dyDescent="0.25">
      <c r="B3890" s="10"/>
    </row>
    <row r="3891" spans="2:2" hidden="1" x14ac:dyDescent="0.25">
      <c r="B3891" s="10"/>
    </row>
    <row r="3892" spans="2:2" hidden="1" x14ac:dyDescent="0.25">
      <c r="B3892" s="10"/>
    </row>
    <row r="3893" spans="2:2" hidden="1" x14ac:dyDescent="0.25">
      <c r="B3893" s="10"/>
    </row>
    <row r="3894" spans="2:2" hidden="1" x14ac:dyDescent="0.25">
      <c r="B3894" s="10"/>
    </row>
    <row r="3895" spans="2:2" hidden="1" x14ac:dyDescent="0.25">
      <c r="B3895" s="10"/>
    </row>
    <row r="3896" spans="2:2" hidden="1" x14ac:dyDescent="0.25">
      <c r="B3896" s="10"/>
    </row>
    <row r="3897" spans="2:2" hidden="1" x14ac:dyDescent="0.25">
      <c r="B3897" s="10"/>
    </row>
    <row r="3898" spans="2:2" hidden="1" x14ac:dyDescent="0.25">
      <c r="B3898" s="10"/>
    </row>
    <row r="3899" spans="2:2" hidden="1" x14ac:dyDescent="0.25">
      <c r="B3899" s="10"/>
    </row>
    <row r="3900" spans="2:2" hidden="1" x14ac:dyDescent="0.25">
      <c r="B3900" s="10"/>
    </row>
    <row r="3901" spans="2:2" hidden="1" x14ac:dyDescent="0.25">
      <c r="B3901" s="10"/>
    </row>
    <row r="3902" spans="2:2" hidden="1" x14ac:dyDescent="0.25">
      <c r="B3902" s="10"/>
    </row>
    <row r="3903" spans="2:2" hidden="1" x14ac:dyDescent="0.25">
      <c r="B3903" s="10"/>
    </row>
    <row r="3904" spans="2:2" hidden="1" x14ac:dyDescent="0.25">
      <c r="B3904" s="10"/>
    </row>
    <row r="3905" spans="2:2" hidden="1" x14ac:dyDescent="0.25">
      <c r="B3905" s="10"/>
    </row>
    <row r="3906" spans="2:2" hidden="1" x14ac:dyDescent="0.25">
      <c r="B3906" s="10"/>
    </row>
    <row r="3907" spans="2:2" hidden="1" x14ac:dyDescent="0.25">
      <c r="B3907" s="10"/>
    </row>
    <row r="3908" spans="2:2" hidden="1" x14ac:dyDescent="0.25">
      <c r="B3908" s="10"/>
    </row>
    <row r="3909" spans="2:2" hidden="1" x14ac:dyDescent="0.25">
      <c r="B3909" s="10"/>
    </row>
    <row r="3910" spans="2:2" hidden="1" x14ac:dyDescent="0.25">
      <c r="B3910" s="10"/>
    </row>
    <row r="3911" spans="2:2" hidden="1" x14ac:dyDescent="0.25">
      <c r="B3911" s="10"/>
    </row>
    <row r="3912" spans="2:2" hidden="1" x14ac:dyDescent="0.25">
      <c r="B3912" s="10"/>
    </row>
    <row r="3913" spans="2:2" hidden="1" x14ac:dyDescent="0.25">
      <c r="B3913" s="10"/>
    </row>
    <row r="3914" spans="2:2" hidden="1" x14ac:dyDescent="0.25">
      <c r="B3914" s="10"/>
    </row>
    <row r="3915" spans="2:2" hidden="1" x14ac:dyDescent="0.25">
      <c r="B3915" s="10"/>
    </row>
    <row r="3916" spans="2:2" hidden="1" x14ac:dyDescent="0.25">
      <c r="B3916" s="10"/>
    </row>
    <row r="3917" spans="2:2" hidden="1" x14ac:dyDescent="0.25">
      <c r="B3917" s="10"/>
    </row>
    <row r="3918" spans="2:2" hidden="1" x14ac:dyDescent="0.25">
      <c r="B3918" s="10"/>
    </row>
    <row r="3919" spans="2:2" hidden="1" x14ac:dyDescent="0.25">
      <c r="B3919" s="10"/>
    </row>
    <row r="3920" spans="2:2" hidden="1" x14ac:dyDescent="0.25">
      <c r="B3920" s="10"/>
    </row>
    <row r="3921" spans="2:2" hidden="1" x14ac:dyDescent="0.25">
      <c r="B3921" s="10"/>
    </row>
    <row r="3922" spans="2:2" hidden="1" x14ac:dyDescent="0.25">
      <c r="B3922" s="10"/>
    </row>
    <row r="3923" spans="2:2" hidden="1" x14ac:dyDescent="0.25">
      <c r="B3923" s="10"/>
    </row>
    <row r="3924" spans="2:2" hidden="1" x14ac:dyDescent="0.25">
      <c r="B3924" s="10"/>
    </row>
    <row r="3925" spans="2:2" hidden="1" x14ac:dyDescent="0.25">
      <c r="B3925" s="10"/>
    </row>
    <row r="3926" spans="2:2" hidden="1" x14ac:dyDescent="0.25">
      <c r="B3926" s="10"/>
    </row>
    <row r="3927" spans="2:2" hidden="1" x14ac:dyDescent="0.25">
      <c r="B3927" s="10"/>
    </row>
    <row r="3928" spans="2:2" hidden="1" x14ac:dyDescent="0.25">
      <c r="B3928" s="10"/>
    </row>
    <row r="3929" spans="2:2" hidden="1" x14ac:dyDescent="0.25">
      <c r="B3929" s="10"/>
    </row>
    <row r="3930" spans="2:2" hidden="1" x14ac:dyDescent="0.25">
      <c r="B3930" s="10"/>
    </row>
    <row r="3931" spans="2:2" hidden="1" x14ac:dyDescent="0.25">
      <c r="B3931" s="10"/>
    </row>
    <row r="3932" spans="2:2" hidden="1" x14ac:dyDescent="0.25">
      <c r="B3932" s="10"/>
    </row>
    <row r="3933" spans="2:2" hidden="1" x14ac:dyDescent="0.25">
      <c r="B3933" s="10"/>
    </row>
    <row r="3934" spans="2:2" hidden="1" x14ac:dyDescent="0.25">
      <c r="B3934" s="10"/>
    </row>
    <row r="3935" spans="2:2" hidden="1" x14ac:dyDescent="0.25">
      <c r="B3935" s="10"/>
    </row>
    <row r="3936" spans="2:2" hidden="1" x14ac:dyDescent="0.25">
      <c r="B3936" s="10"/>
    </row>
    <row r="3937" spans="2:2" hidden="1" x14ac:dyDescent="0.25">
      <c r="B3937" s="10"/>
    </row>
    <row r="3938" spans="2:2" hidden="1" x14ac:dyDescent="0.25">
      <c r="B3938" s="10"/>
    </row>
    <row r="3939" spans="2:2" hidden="1" x14ac:dyDescent="0.25">
      <c r="B3939" s="10"/>
    </row>
    <row r="3940" spans="2:2" hidden="1" x14ac:dyDescent="0.25">
      <c r="B3940" s="10"/>
    </row>
    <row r="3941" spans="2:2" hidden="1" x14ac:dyDescent="0.25">
      <c r="B3941" s="10"/>
    </row>
    <row r="3942" spans="2:2" hidden="1" x14ac:dyDescent="0.25">
      <c r="B3942" s="10"/>
    </row>
    <row r="3943" spans="2:2" hidden="1" x14ac:dyDescent="0.25">
      <c r="B3943" s="10"/>
    </row>
    <row r="3944" spans="2:2" hidden="1" x14ac:dyDescent="0.25">
      <c r="B3944" s="10"/>
    </row>
    <row r="3945" spans="2:2" hidden="1" x14ac:dyDescent="0.25">
      <c r="B3945" s="10"/>
    </row>
    <row r="3946" spans="2:2" hidden="1" x14ac:dyDescent="0.25">
      <c r="B3946" s="10"/>
    </row>
    <row r="3947" spans="2:2" hidden="1" x14ac:dyDescent="0.25">
      <c r="B3947" s="10"/>
    </row>
    <row r="3948" spans="2:2" hidden="1" x14ac:dyDescent="0.25">
      <c r="B3948" s="10"/>
    </row>
    <row r="3949" spans="2:2" hidden="1" x14ac:dyDescent="0.25">
      <c r="B3949" s="10"/>
    </row>
    <row r="3950" spans="2:2" hidden="1" x14ac:dyDescent="0.25">
      <c r="B3950" s="10"/>
    </row>
    <row r="3951" spans="2:2" hidden="1" x14ac:dyDescent="0.25">
      <c r="B3951" s="10"/>
    </row>
    <row r="3952" spans="2:2" hidden="1" x14ac:dyDescent="0.25">
      <c r="B3952" s="10"/>
    </row>
    <row r="3953" spans="2:2" hidden="1" x14ac:dyDescent="0.25">
      <c r="B3953" s="10"/>
    </row>
    <row r="3954" spans="2:2" hidden="1" x14ac:dyDescent="0.25">
      <c r="B3954" s="10"/>
    </row>
    <row r="3955" spans="2:2" hidden="1" x14ac:dyDescent="0.25">
      <c r="B3955" s="10"/>
    </row>
    <row r="3956" spans="2:2" hidden="1" x14ac:dyDescent="0.25">
      <c r="B3956" s="10"/>
    </row>
    <row r="3957" spans="2:2" hidden="1" x14ac:dyDescent="0.25">
      <c r="B3957" s="10"/>
    </row>
    <row r="3958" spans="2:2" hidden="1" x14ac:dyDescent="0.25">
      <c r="B3958" s="10"/>
    </row>
    <row r="3959" spans="2:2" hidden="1" x14ac:dyDescent="0.25">
      <c r="B3959" s="10"/>
    </row>
    <row r="3960" spans="2:2" hidden="1" x14ac:dyDescent="0.25">
      <c r="B3960" s="10"/>
    </row>
    <row r="3961" spans="2:2" hidden="1" x14ac:dyDescent="0.25">
      <c r="B3961" s="10"/>
    </row>
    <row r="3962" spans="2:2" hidden="1" x14ac:dyDescent="0.25">
      <c r="B3962" s="10"/>
    </row>
    <row r="3963" spans="2:2" hidden="1" x14ac:dyDescent="0.25">
      <c r="B3963" s="10"/>
    </row>
    <row r="3964" spans="2:2" hidden="1" x14ac:dyDescent="0.25">
      <c r="B3964" s="10"/>
    </row>
    <row r="3965" spans="2:2" hidden="1" x14ac:dyDescent="0.25">
      <c r="B3965" s="10"/>
    </row>
    <row r="3966" spans="2:2" hidden="1" x14ac:dyDescent="0.25">
      <c r="B3966" s="10"/>
    </row>
    <row r="3967" spans="2:2" hidden="1" x14ac:dyDescent="0.25">
      <c r="B3967" s="10"/>
    </row>
    <row r="3968" spans="2:2" hidden="1" x14ac:dyDescent="0.25">
      <c r="B3968" s="10"/>
    </row>
    <row r="3969" spans="2:2" hidden="1" x14ac:dyDescent="0.25">
      <c r="B3969" s="10"/>
    </row>
    <row r="3970" spans="2:2" hidden="1" x14ac:dyDescent="0.25">
      <c r="B3970" s="10"/>
    </row>
    <row r="3971" spans="2:2" hidden="1" x14ac:dyDescent="0.25">
      <c r="B3971" s="10"/>
    </row>
    <row r="3972" spans="2:2" hidden="1" x14ac:dyDescent="0.25">
      <c r="B3972" s="10"/>
    </row>
    <row r="3973" spans="2:2" hidden="1" x14ac:dyDescent="0.25">
      <c r="B3973" s="10"/>
    </row>
    <row r="3974" spans="2:2" hidden="1" x14ac:dyDescent="0.25">
      <c r="B3974" s="10"/>
    </row>
    <row r="3975" spans="2:2" hidden="1" x14ac:dyDescent="0.25">
      <c r="B3975" s="10"/>
    </row>
    <row r="3976" spans="2:2" hidden="1" x14ac:dyDescent="0.25">
      <c r="B3976" s="10"/>
    </row>
    <row r="3977" spans="2:2" hidden="1" x14ac:dyDescent="0.25">
      <c r="B3977" s="10"/>
    </row>
    <row r="3978" spans="2:2" hidden="1" x14ac:dyDescent="0.25">
      <c r="B3978" s="10"/>
    </row>
    <row r="3979" spans="2:2" hidden="1" x14ac:dyDescent="0.25">
      <c r="B3979" s="10"/>
    </row>
    <row r="3980" spans="2:2" hidden="1" x14ac:dyDescent="0.25">
      <c r="B3980" s="10"/>
    </row>
    <row r="3981" spans="2:2" hidden="1" x14ac:dyDescent="0.25">
      <c r="B3981" s="10"/>
    </row>
    <row r="3982" spans="2:2" hidden="1" x14ac:dyDescent="0.25">
      <c r="B3982" s="10"/>
    </row>
    <row r="3983" spans="2:2" hidden="1" x14ac:dyDescent="0.25">
      <c r="B3983" s="10"/>
    </row>
    <row r="3984" spans="2:2" hidden="1" x14ac:dyDescent="0.25">
      <c r="B3984" s="10"/>
    </row>
    <row r="3985" spans="2:2" hidden="1" x14ac:dyDescent="0.25">
      <c r="B3985" s="10"/>
    </row>
    <row r="3986" spans="2:2" hidden="1" x14ac:dyDescent="0.25">
      <c r="B3986" s="10"/>
    </row>
    <row r="3987" spans="2:2" hidden="1" x14ac:dyDescent="0.25">
      <c r="B3987" s="10"/>
    </row>
    <row r="3988" spans="2:2" hidden="1" x14ac:dyDescent="0.25">
      <c r="B3988" s="10"/>
    </row>
    <row r="3989" spans="2:2" hidden="1" x14ac:dyDescent="0.25">
      <c r="B3989" s="10"/>
    </row>
    <row r="3990" spans="2:2" hidden="1" x14ac:dyDescent="0.25">
      <c r="B3990" s="10"/>
    </row>
    <row r="3991" spans="2:2" hidden="1" x14ac:dyDescent="0.25">
      <c r="B3991" s="10"/>
    </row>
    <row r="3992" spans="2:2" hidden="1" x14ac:dyDescent="0.25">
      <c r="B3992" s="10"/>
    </row>
    <row r="3993" spans="2:2" hidden="1" x14ac:dyDescent="0.25">
      <c r="B3993" s="10"/>
    </row>
    <row r="3994" spans="2:2" hidden="1" x14ac:dyDescent="0.25">
      <c r="B3994" s="10"/>
    </row>
    <row r="3995" spans="2:2" hidden="1" x14ac:dyDescent="0.25">
      <c r="B3995" s="10"/>
    </row>
    <row r="3996" spans="2:2" hidden="1" x14ac:dyDescent="0.25">
      <c r="B3996" s="10"/>
    </row>
    <row r="3997" spans="2:2" hidden="1" x14ac:dyDescent="0.25">
      <c r="B3997" s="10"/>
    </row>
    <row r="3998" spans="2:2" hidden="1" x14ac:dyDescent="0.25">
      <c r="B3998" s="10"/>
    </row>
    <row r="3999" spans="2:2" hidden="1" x14ac:dyDescent="0.25">
      <c r="B3999" s="10"/>
    </row>
    <row r="4000" spans="2:2" hidden="1" x14ac:dyDescent="0.25">
      <c r="B4000" s="10"/>
    </row>
    <row r="4001" spans="2:2" hidden="1" x14ac:dyDescent="0.25">
      <c r="B4001" s="10"/>
    </row>
    <row r="4002" spans="2:2" hidden="1" x14ac:dyDescent="0.25">
      <c r="B4002" s="10"/>
    </row>
    <row r="4003" spans="2:2" hidden="1" x14ac:dyDescent="0.25">
      <c r="B4003" s="10"/>
    </row>
    <row r="4004" spans="2:2" hidden="1" x14ac:dyDescent="0.25">
      <c r="B4004" s="10"/>
    </row>
    <row r="4005" spans="2:2" hidden="1" x14ac:dyDescent="0.25">
      <c r="B4005" s="10"/>
    </row>
    <row r="4006" spans="2:2" hidden="1" x14ac:dyDescent="0.25">
      <c r="B4006" s="10"/>
    </row>
    <row r="4007" spans="2:2" hidden="1" x14ac:dyDescent="0.25">
      <c r="B4007" s="10"/>
    </row>
    <row r="4008" spans="2:2" hidden="1" x14ac:dyDescent="0.25">
      <c r="B4008" s="10"/>
    </row>
    <row r="4009" spans="2:2" hidden="1" x14ac:dyDescent="0.25">
      <c r="B4009" s="10"/>
    </row>
    <row r="4010" spans="2:2" hidden="1" x14ac:dyDescent="0.25">
      <c r="B4010" s="10"/>
    </row>
    <row r="4011" spans="2:2" hidden="1" x14ac:dyDescent="0.25">
      <c r="B4011" s="10"/>
    </row>
    <row r="4012" spans="2:2" hidden="1" x14ac:dyDescent="0.25">
      <c r="B4012" s="10"/>
    </row>
    <row r="4013" spans="2:2" hidden="1" x14ac:dyDescent="0.25">
      <c r="B4013" s="10"/>
    </row>
    <row r="4014" spans="2:2" hidden="1" x14ac:dyDescent="0.25">
      <c r="B4014" s="10"/>
    </row>
    <row r="4015" spans="2:2" hidden="1" x14ac:dyDescent="0.25">
      <c r="B4015" s="10"/>
    </row>
    <row r="4016" spans="2:2" hidden="1" x14ac:dyDescent="0.25">
      <c r="B4016" s="10"/>
    </row>
    <row r="4017" spans="2:2" hidden="1" x14ac:dyDescent="0.25">
      <c r="B4017" s="10"/>
    </row>
    <row r="4018" spans="2:2" hidden="1" x14ac:dyDescent="0.25">
      <c r="B4018" s="10"/>
    </row>
    <row r="4019" spans="2:2" hidden="1" x14ac:dyDescent="0.25">
      <c r="B4019" s="10"/>
    </row>
    <row r="4020" spans="2:2" hidden="1" x14ac:dyDescent="0.25">
      <c r="B4020" s="10"/>
    </row>
    <row r="4021" spans="2:2" hidden="1" x14ac:dyDescent="0.25">
      <c r="B4021" s="10"/>
    </row>
    <row r="4022" spans="2:2" hidden="1" x14ac:dyDescent="0.25">
      <c r="B4022" s="10"/>
    </row>
    <row r="4023" spans="2:2" hidden="1" x14ac:dyDescent="0.25">
      <c r="B4023" s="10"/>
    </row>
    <row r="4024" spans="2:2" hidden="1" x14ac:dyDescent="0.25">
      <c r="B4024" s="10"/>
    </row>
    <row r="4025" spans="2:2" hidden="1" x14ac:dyDescent="0.25">
      <c r="B4025" s="10"/>
    </row>
    <row r="4026" spans="2:2" hidden="1" x14ac:dyDescent="0.25">
      <c r="B4026" s="10"/>
    </row>
    <row r="4027" spans="2:2" hidden="1" x14ac:dyDescent="0.25">
      <c r="B4027" s="10"/>
    </row>
    <row r="4028" spans="2:2" hidden="1" x14ac:dyDescent="0.25">
      <c r="B4028" s="10"/>
    </row>
    <row r="4029" spans="2:2" hidden="1" x14ac:dyDescent="0.25">
      <c r="B4029" s="10"/>
    </row>
    <row r="4030" spans="2:2" hidden="1" x14ac:dyDescent="0.25">
      <c r="B4030" s="10"/>
    </row>
    <row r="4031" spans="2:2" hidden="1" x14ac:dyDescent="0.25">
      <c r="B4031" s="10"/>
    </row>
    <row r="4032" spans="2:2" hidden="1" x14ac:dyDescent="0.25">
      <c r="B4032" s="10"/>
    </row>
    <row r="4033" spans="2:2" hidden="1" x14ac:dyDescent="0.25">
      <c r="B4033" s="10"/>
    </row>
    <row r="4034" spans="2:2" hidden="1" x14ac:dyDescent="0.25">
      <c r="B4034" s="10"/>
    </row>
    <row r="4035" spans="2:2" hidden="1" x14ac:dyDescent="0.25">
      <c r="B4035" s="10"/>
    </row>
    <row r="4036" spans="2:2" hidden="1" x14ac:dyDescent="0.25">
      <c r="B4036" s="10"/>
    </row>
    <row r="4037" spans="2:2" hidden="1" x14ac:dyDescent="0.25">
      <c r="B4037" s="10"/>
    </row>
    <row r="4038" spans="2:2" hidden="1" x14ac:dyDescent="0.25">
      <c r="B4038" s="10"/>
    </row>
    <row r="4039" spans="2:2" hidden="1" x14ac:dyDescent="0.25">
      <c r="B4039" s="10"/>
    </row>
    <row r="4040" spans="2:2" hidden="1" x14ac:dyDescent="0.25">
      <c r="B4040" s="10"/>
    </row>
    <row r="4041" spans="2:2" hidden="1" x14ac:dyDescent="0.25">
      <c r="B4041" s="10"/>
    </row>
    <row r="4042" spans="2:2" hidden="1" x14ac:dyDescent="0.25">
      <c r="B4042" s="10"/>
    </row>
    <row r="4043" spans="2:2" hidden="1" x14ac:dyDescent="0.25">
      <c r="B4043" s="10"/>
    </row>
    <row r="4044" spans="2:2" hidden="1" x14ac:dyDescent="0.25">
      <c r="B4044" s="10"/>
    </row>
    <row r="4045" spans="2:2" hidden="1" x14ac:dyDescent="0.25">
      <c r="B4045" s="10"/>
    </row>
    <row r="4046" spans="2:2" hidden="1" x14ac:dyDescent="0.25">
      <c r="B4046" s="10"/>
    </row>
    <row r="4047" spans="2:2" hidden="1" x14ac:dyDescent="0.25">
      <c r="B4047" s="10"/>
    </row>
    <row r="4048" spans="2:2" hidden="1" x14ac:dyDescent="0.25">
      <c r="B4048" s="10"/>
    </row>
    <row r="4049" spans="2:2" hidden="1" x14ac:dyDescent="0.25">
      <c r="B4049" s="10"/>
    </row>
    <row r="4050" spans="2:2" hidden="1" x14ac:dyDescent="0.25">
      <c r="B4050" s="10"/>
    </row>
    <row r="4051" spans="2:2" hidden="1" x14ac:dyDescent="0.25">
      <c r="B4051" s="10"/>
    </row>
    <row r="4052" spans="2:2" hidden="1" x14ac:dyDescent="0.25">
      <c r="B4052" s="10"/>
    </row>
    <row r="4053" spans="2:2" hidden="1" x14ac:dyDescent="0.25">
      <c r="B4053" s="10"/>
    </row>
    <row r="4054" spans="2:2" hidden="1" x14ac:dyDescent="0.25">
      <c r="B4054" s="10"/>
    </row>
    <row r="4055" spans="2:2" hidden="1" x14ac:dyDescent="0.25">
      <c r="B4055" s="10"/>
    </row>
    <row r="4056" spans="2:2" hidden="1" x14ac:dyDescent="0.25">
      <c r="B4056" s="10"/>
    </row>
    <row r="4057" spans="2:2" hidden="1" x14ac:dyDescent="0.25">
      <c r="B4057" s="10"/>
    </row>
    <row r="4058" spans="2:2" hidden="1" x14ac:dyDescent="0.25">
      <c r="B4058" s="10"/>
    </row>
    <row r="4059" spans="2:2" hidden="1" x14ac:dyDescent="0.25">
      <c r="B4059" s="10"/>
    </row>
    <row r="4060" spans="2:2" hidden="1" x14ac:dyDescent="0.25">
      <c r="B4060" s="10"/>
    </row>
    <row r="4061" spans="2:2" hidden="1" x14ac:dyDescent="0.25">
      <c r="B4061" s="10"/>
    </row>
    <row r="4062" spans="2:2" hidden="1" x14ac:dyDescent="0.25">
      <c r="B4062" s="10"/>
    </row>
    <row r="4063" spans="2:2" hidden="1" x14ac:dyDescent="0.25">
      <c r="B4063" s="10"/>
    </row>
    <row r="4064" spans="2:2" hidden="1" x14ac:dyDescent="0.25">
      <c r="B4064" s="10"/>
    </row>
    <row r="4065" spans="2:2" hidden="1" x14ac:dyDescent="0.25">
      <c r="B4065" s="10"/>
    </row>
    <row r="4066" spans="2:2" hidden="1" x14ac:dyDescent="0.25">
      <c r="B4066" s="10"/>
    </row>
    <row r="4067" spans="2:2" hidden="1" x14ac:dyDescent="0.25">
      <c r="B4067" s="10"/>
    </row>
    <row r="4068" spans="2:2" hidden="1" x14ac:dyDescent="0.25">
      <c r="B4068" s="10"/>
    </row>
    <row r="4069" spans="2:2" hidden="1" x14ac:dyDescent="0.25">
      <c r="B4069" s="10"/>
    </row>
    <row r="4070" spans="2:2" hidden="1" x14ac:dyDescent="0.25">
      <c r="B4070" s="10"/>
    </row>
    <row r="4071" spans="2:2" hidden="1" x14ac:dyDescent="0.25">
      <c r="B4071" s="10"/>
    </row>
    <row r="4072" spans="2:2" hidden="1" x14ac:dyDescent="0.25">
      <c r="B4072" s="10"/>
    </row>
    <row r="4073" spans="2:2" hidden="1" x14ac:dyDescent="0.25">
      <c r="B4073" s="10"/>
    </row>
    <row r="4074" spans="2:2" hidden="1" x14ac:dyDescent="0.25">
      <c r="B4074" s="10"/>
    </row>
    <row r="4075" spans="2:2" hidden="1" x14ac:dyDescent="0.25">
      <c r="B4075" s="10"/>
    </row>
    <row r="4076" spans="2:2" hidden="1" x14ac:dyDescent="0.25">
      <c r="B4076" s="10"/>
    </row>
    <row r="4077" spans="2:2" hidden="1" x14ac:dyDescent="0.25">
      <c r="B4077" s="10"/>
    </row>
    <row r="4078" spans="2:2" hidden="1" x14ac:dyDescent="0.25">
      <c r="B4078" s="10"/>
    </row>
    <row r="4079" spans="2:2" hidden="1" x14ac:dyDescent="0.25">
      <c r="B4079" s="10"/>
    </row>
    <row r="4080" spans="2:2" hidden="1" x14ac:dyDescent="0.25">
      <c r="B4080" s="10"/>
    </row>
    <row r="4081" spans="2:2" hidden="1" x14ac:dyDescent="0.25">
      <c r="B4081" s="10"/>
    </row>
    <row r="4082" spans="2:2" hidden="1" x14ac:dyDescent="0.25">
      <c r="B4082" s="10"/>
    </row>
    <row r="4083" spans="2:2" hidden="1" x14ac:dyDescent="0.25">
      <c r="B4083" s="10"/>
    </row>
    <row r="4084" spans="2:2" hidden="1" x14ac:dyDescent="0.25">
      <c r="B4084" s="10"/>
    </row>
    <row r="4085" spans="2:2" hidden="1" x14ac:dyDescent="0.25">
      <c r="B4085" s="10"/>
    </row>
    <row r="4086" spans="2:2" hidden="1" x14ac:dyDescent="0.25">
      <c r="B4086" s="10"/>
    </row>
    <row r="4087" spans="2:2" hidden="1" x14ac:dyDescent="0.25">
      <c r="B4087" s="10"/>
    </row>
    <row r="4088" spans="2:2" hidden="1" x14ac:dyDescent="0.25">
      <c r="B4088" s="10"/>
    </row>
    <row r="4089" spans="2:2" hidden="1" x14ac:dyDescent="0.25">
      <c r="B4089" s="10"/>
    </row>
    <row r="4090" spans="2:2" hidden="1" x14ac:dyDescent="0.25">
      <c r="B4090" s="10"/>
    </row>
    <row r="4091" spans="2:2" hidden="1" x14ac:dyDescent="0.25">
      <c r="B4091" s="10"/>
    </row>
    <row r="4092" spans="2:2" hidden="1" x14ac:dyDescent="0.25">
      <c r="B4092" s="10"/>
    </row>
    <row r="4093" spans="2:2" hidden="1" x14ac:dyDescent="0.25">
      <c r="B4093" s="10"/>
    </row>
    <row r="4094" spans="2:2" hidden="1" x14ac:dyDescent="0.25">
      <c r="B4094" s="10"/>
    </row>
    <row r="4095" spans="2:2" hidden="1" x14ac:dyDescent="0.25">
      <c r="B4095" s="10"/>
    </row>
    <row r="4096" spans="2:2" hidden="1" x14ac:dyDescent="0.25">
      <c r="B4096" s="10"/>
    </row>
    <row r="4097" spans="2:2" hidden="1" x14ac:dyDescent="0.25">
      <c r="B4097" s="10"/>
    </row>
    <row r="4098" spans="2:2" hidden="1" x14ac:dyDescent="0.25">
      <c r="B4098" s="10"/>
    </row>
    <row r="4099" spans="2:2" hidden="1" x14ac:dyDescent="0.25">
      <c r="B4099" s="10"/>
    </row>
    <row r="4100" spans="2:2" hidden="1" x14ac:dyDescent="0.25">
      <c r="B4100" s="10"/>
    </row>
    <row r="4101" spans="2:2" hidden="1" x14ac:dyDescent="0.25">
      <c r="B4101" s="10"/>
    </row>
    <row r="4102" spans="2:2" hidden="1" x14ac:dyDescent="0.25">
      <c r="B4102" s="10"/>
    </row>
    <row r="4103" spans="2:2" hidden="1" x14ac:dyDescent="0.25">
      <c r="B4103" s="10"/>
    </row>
    <row r="4104" spans="2:2" hidden="1" x14ac:dyDescent="0.25">
      <c r="B4104" s="10"/>
    </row>
    <row r="4105" spans="2:2" hidden="1" x14ac:dyDescent="0.25">
      <c r="B4105" s="10"/>
    </row>
    <row r="4106" spans="2:2" hidden="1" x14ac:dyDescent="0.25">
      <c r="B4106" s="10"/>
    </row>
    <row r="4107" spans="2:2" hidden="1" x14ac:dyDescent="0.25">
      <c r="B4107" s="10"/>
    </row>
    <row r="4108" spans="2:2" hidden="1" x14ac:dyDescent="0.25">
      <c r="B4108" s="10"/>
    </row>
    <row r="4109" spans="2:2" hidden="1" x14ac:dyDescent="0.25">
      <c r="B4109" s="10"/>
    </row>
    <row r="4110" spans="2:2" hidden="1" x14ac:dyDescent="0.25">
      <c r="B4110" s="10"/>
    </row>
    <row r="4111" spans="2:2" hidden="1" x14ac:dyDescent="0.25">
      <c r="B4111" s="10"/>
    </row>
    <row r="4112" spans="2:2" hidden="1" x14ac:dyDescent="0.25">
      <c r="B4112" s="10"/>
    </row>
    <row r="4113" spans="2:2" hidden="1" x14ac:dyDescent="0.25">
      <c r="B4113" s="10"/>
    </row>
    <row r="4114" spans="2:2" hidden="1" x14ac:dyDescent="0.25">
      <c r="B4114" s="10"/>
    </row>
    <row r="4115" spans="2:2" hidden="1" x14ac:dyDescent="0.25">
      <c r="B4115" s="10"/>
    </row>
    <row r="4116" spans="2:2" hidden="1" x14ac:dyDescent="0.25">
      <c r="B4116" s="10"/>
    </row>
    <row r="4117" spans="2:2" hidden="1" x14ac:dyDescent="0.25">
      <c r="B4117" s="10"/>
    </row>
    <row r="4118" spans="2:2" hidden="1" x14ac:dyDescent="0.25">
      <c r="B4118" s="10"/>
    </row>
    <row r="4119" spans="2:2" hidden="1" x14ac:dyDescent="0.25">
      <c r="B4119" s="10"/>
    </row>
    <row r="4120" spans="2:2" hidden="1" x14ac:dyDescent="0.25">
      <c r="B4120" s="10"/>
    </row>
    <row r="4121" spans="2:2" hidden="1" x14ac:dyDescent="0.25">
      <c r="B4121" s="10"/>
    </row>
    <row r="4122" spans="2:2" hidden="1" x14ac:dyDescent="0.25">
      <c r="B4122" s="10"/>
    </row>
    <row r="4123" spans="2:2" hidden="1" x14ac:dyDescent="0.25">
      <c r="B4123" s="10"/>
    </row>
    <row r="4124" spans="2:2" hidden="1" x14ac:dyDescent="0.25">
      <c r="B4124" s="10"/>
    </row>
    <row r="4125" spans="2:2" hidden="1" x14ac:dyDescent="0.25">
      <c r="B4125" s="10"/>
    </row>
    <row r="4126" spans="2:2" hidden="1" x14ac:dyDescent="0.25">
      <c r="B4126" s="10"/>
    </row>
    <row r="4127" spans="2:2" hidden="1" x14ac:dyDescent="0.25">
      <c r="B4127" s="10"/>
    </row>
    <row r="4128" spans="2:2" hidden="1" x14ac:dyDescent="0.25">
      <c r="B4128" s="10"/>
    </row>
    <row r="4129" spans="2:2" hidden="1" x14ac:dyDescent="0.25">
      <c r="B4129" s="10"/>
    </row>
    <row r="4130" spans="2:2" hidden="1" x14ac:dyDescent="0.25">
      <c r="B4130" s="10"/>
    </row>
    <row r="4131" spans="2:2" hidden="1" x14ac:dyDescent="0.25">
      <c r="B4131" s="10"/>
    </row>
    <row r="4132" spans="2:2" hidden="1" x14ac:dyDescent="0.25">
      <c r="B4132" s="10"/>
    </row>
    <row r="4133" spans="2:2" hidden="1" x14ac:dyDescent="0.25">
      <c r="B4133" s="10"/>
    </row>
    <row r="4134" spans="2:2" hidden="1" x14ac:dyDescent="0.25">
      <c r="B4134" s="10"/>
    </row>
    <row r="4135" spans="2:2" hidden="1" x14ac:dyDescent="0.25">
      <c r="B4135" s="10"/>
    </row>
    <row r="4136" spans="2:2" hidden="1" x14ac:dyDescent="0.25">
      <c r="B4136" s="10"/>
    </row>
    <row r="4137" spans="2:2" hidden="1" x14ac:dyDescent="0.25">
      <c r="B4137" s="10"/>
    </row>
    <row r="4138" spans="2:2" hidden="1" x14ac:dyDescent="0.25">
      <c r="B4138" s="10"/>
    </row>
    <row r="4139" spans="2:2" hidden="1" x14ac:dyDescent="0.25">
      <c r="B4139" s="10"/>
    </row>
    <row r="4140" spans="2:2" hidden="1" x14ac:dyDescent="0.25">
      <c r="B4140" s="10"/>
    </row>
    <row r="4141" spans="2:2" hidden="1" x14ac:dyDescent="0.25">
      <c r="B4141" s="10"/>
    </row>
    <row r="4142" spans="2:2" hidden="1" x14ac:dyDescent="0.25">
      <c r="B4142" s="10"/>
    </row>
    <row r="4143" spans="2:2" hidden="1" x14ac:dyDescent="0.25">
      <c r="B4143" s="10"/>
    </row>
    <row r="4144" spans="2:2" hidden="1" x14ac:dyDescent="0.25">
      <c r="B4144" s="10"/>
    </row>
    <row r="4145" spans="2:2" hidden="1" x14ac:dyDescent="0.25">
      <c r="B4145" s="10"/>
    </row>
    <row r="4146" spans="2:2" hidden="1" x14ac:dyDescent="0.25">
      <c r="B4146" s="10"/>
    </row>
    <row r="4147" spans="2:2" hidden="1" x14ac:dyDescent="0.25">
      <c r="B4147" s="10"/>
    </row>
    <row r="4148" spans="2:2" hidden="1" x14ac:dyDescent="0.25">
      <c r="B4148" s="10"/>
    </row>
    <row r="4149" spans="2:2" hidden="1" x14ac:dyDescent="0.25">
      <c r="B4149" s="10"/>
    </row>
    <row r="4150" spans="2:2" hidden="1" x14ac:dyDescent="0.25">
      <c r="B4150" s="10"/>
    </row>
    <row r="4151" spans="2:2" hidden="1" x14ac:dyDescent="0.25">
      <c r="B4151" s="10"/>
    </row>
    <row r="4152" spans="2:2" hidden="1" x14ac:dyDescent="0.25">
      <c r="B4152" s="10"/>
    </row>
    <row r="4153" spans="2:2" hidden="1" x14ac:dyDescent="0.25">
      <c r="B4153" s="10"/>
    </row>
    <row r="4154" spans="2:2" hidden="1" x14ac:dyDescent="0.25">
      <c r="B4154" s="10"/>
    </row>
    <row r="4155" spans="2:2" hidden="1" x14ac:dyDescent="0.25">
      <c r="B4155" s="10"/>
    </row>
    <row r="4156" spans="2:2" hidden="1" x14ac:dyDescent="0.25">
      <c r="B4156" s="10"/>
    </row>
    <row r="4157" spans="2:2" hidden="1" x14ac:dyDescent="0.25">
      <c r="B4157" s="10"/>
    </row>
    <row r="4158" spans="2:2" hidden="1" x14ac:dyDescent="0.25">
      <c r="B4158" s="10"/>
    </row>
    <row r="4159" spans="2:2" hidden="1" x14ac:dyDescent="0.25">
      <c r="B4159" s="10"/>
    </row>
    <row r="4160" spans="2:2" hidden="1" x14ac:dyDescent="0.25">
      <c r="B4160" s="10"/>
    </row>
    <row r="4161" spans="2:2" hidden="1" x14ac:dyDescent="0.25">
      <c r="B4161" s="10"/>
    </row>
    <row r="4162" spans="2:2" hidden="1" x14ac:dyDescent="0.25">
      <c r="B4162" s="10"/>
    </row>
    <row r="4163" spans="2:2" hidden="1" x14ac:dyDescent="0.25">
      <c r="B4163" s="10"/>
    </row>
    <row r="4164" spans="2:2" hidden="1" x14ac:dyDescent="0.25">
      <c r="B4164" s="10"/>
    </row>
    <row r="4165" spans="2:2" hidden="1" x14ac:dyDescent="0.25">
      <c r="B4165" s="10"/>
    </row>
    <row r="4166" spans="2:2" hidden="1" x14ac:dyDescent="0.25">
      <c r="B4166" s="10"/>
    </row>
    <row r="4167" spans="2:2" hidden="1" x14ac:dyDescent="0.25">
      <c r="B4167" s="10"/>
    </row>
    <row r="4168" spans="2:2" hidden="1" x14ac:dyDescent="0.25">
      <c r="B4168" s="10"/>
    </row>
    <row r="4169" spans="2:2" hidden="1" x14ac:dyDescent="0.25">
      <c r="B4169" s="10"/>
    </row>
    <row r="4170" spans="2:2" hidden="1" x14ac:dyDescent="0.25">
      <c r="B4170" s="10"/>
    </row>
    <row r="4171" spans="2:2" hidden="1" x14ac:dyDescent="0.25">
      <c r="B4171" s="10"/>
    </row>
    <row r="4172" spans="2:2" hidden="1" x14ac:dyDescent="0.25">
      <c r="B4172" s="10"/>
    </row>
    <row r="4173" spans="2:2" hidden="1" x14ac:dyDescent="0.25">
      <c r="B4173" s="10"/>
    </row>
    <row r="4174" spans="2:2" hidden="1" x14ac:dyDescent="0.25">
      <c r="B4174" s="10"/>
    </row>
    <row r="4175" spans="2:2" hidden="1" x14ac:dyDescent="0.25">
      <c r="B4175" s="10"/>
    </row>
    <row r="4176" spans="2:2" hidden="1" x14ac:dyDescent="0.25">
      <c r="B4176" s="10"/>
    </row>
    <row r="4177" spans="2:2" hidden="1" x14ac:dyDescent="0.25">
      <c r="B4177" s="10"/>
    </row>
    <row r="4178" spans="2:2" hidden="1" x14ac:dyDescent="0.25">
      <c r="B4178" s="10"/>
    </row>
    <row r="4179" spans="2:2" hidden="1" x14ac:dyDescent="0.25">
      <c r="B4179" s="10"/>
    </row>
    <row r="4180" spans="2:2" hidden="1" x14ac:dyDescent="0.25">
      <c r="B4180" s="10"/>
    </row>
    <row r="4181" spans="2:2" hidden="1" x14ac:dyDescent="0.25">
      <c r="B4181" s="10"/>
    </row>
    <row r="4182" spans="2:2" hidden="1" x14ac:dyDescent="0.25">
      <c r="B4182" s="10"/>
    </row>
    <row r="4183" spans="2:2" hidden="1" x14ac:dyDescent="0.25">
      <c r="B4183" s="10"/>
    </row>
    <row r="4184" spans="2:2" hidden="1" x14ac:dyDescent="0.25">
      <c r="B4184" s="10"/>
    </row>
    <row r="4185" spans="2:2" hidden="1" x14ac:dyDescent="0.25">
      <c r="B4185" s="10"/>
    </row>
    <row r="4186" spans="2:2" hidden="1" x14ac:dyDescent="0.25">
      <c r="B4186" s="10"/>
    </row>
    <row r="4187" spans="2:2" hidden="1" x14ac:dyDescent="0.25">
      <c r="B4187" s="10"/>
    </row>
    <row r="4188" spans="2:2" hidden="1" x14ac:dyDescent="0.25">
      <c r="B4188" s="10"/>
    </row>
    <row r="4189" spans="2:2" hidden="1" x14ac:dyDescent="0.25">
      <c r="B4189" s="10"/>
    </row>
    <row r="4190" spans="2:2" hidden="1" x14ac:dyDescent="0.25">
      <c r="B4190" s="10"/>
    </row>
    <row r="4191" spans="2:2" hidden="1" x14ac:dyDescent="0.25">
      <c r="B4191" s="10"/>
    </row>
    <row r="4192" spans="2:2" hidden="1" x14ac:dyDescent="0.25">
      <c r="B4192" s="10"/>
    </row>
    <row r="4193" spans="2:2" hidden="1" x14ac:dyDescent="0.25">
      <c r="B4193" s="10"/>
    </row>
    <row r="4194" spans="2:2" hidden="1" x14ac:dyDescent="0.25">
      <c r="B4194" s="10"/>
    </row>
    <row r="4195" spans="2:2" hidden="1" x14ac:dyDescent="0.25">
      <c r="B4195" s="10"/>
    </row>
    <row r="4196" spans="2:2" hidden="1" x14ac:dyDescent="0.25">
      <c r="B4196" s="10"/>
    </row>
    <row r="4197" spans="2:2" hidden="1" x14ac:dyDescent="0.25">
      <c r="B4197" s="10"/>
    </row>
    <row r="4198" spans="2:2" hidden="1" x14ac:dyDescent="0.25">
      <c r="B4198" s="10"/>
    </row>
    <row r="4199" spans="2:2" hidden="1" x14ac:dyDescent="0.25">
      <c r="B4199" s="10"/>
    </row>
    <row r="4200" spans="2:2" hidden="1" x14ac:dyDescent="0.25">
      <c r="B4200" s="10"/>
    </row>
    <row r="4201" spans="2:2" hidden="1" x14ac:dyDescent="0.25">
      <c r="B4201" s="10"/>
    </row>
    <row r="4202" spans="2:2" hidden="1" x14ac:dyDescent="0.25">
      <c r="B4202" s="10"/>
    </row>
    <row r="4203" spans="2:2" hidden="1" x14ac:dyDescent="0.25">
      <c r="B4203" s="10"/>
    </row>
    <row r="4204" spans="2:2" hidden="1" x14ac:dyDescent="0.25">
      <c r="B4204" s="10"/>
    </row>
    <row r="4205" spans="2:2" hidden="1" x14ac:dyDescent="0.25">
      <c r="B4205" s="10"/>
    </row>
    <row r="4206" spans="2:2" hidden="1" x14ac:dyDescent="0.25">
      <c r="B4206" s="10"/>
    </row>
    <row r="4207" spans="2:2" hidden="1" x14ac:dyDescent="0.25">
      <c r="B4207" s="10"/>
    </row>
    <row r="4208" spans="2:2" hidden="1" x14ac:dyDescent="0.25">
      <c r="B4208" s="10"/>
    </row>
    <row r="4209" spans="2:2" hidden="1" x14ac:dyDescent="0.25">
      <c r="B4209" s="10"/>
    </row>
    <row r="4210" spans="2:2" hidden="1" x14ac:dyDescent="0.25">
      <c r="B4210" s="10"/>
    </row>
    <row r="4211" spans="2:2" hidden="1" x14ac:dyDescent="0.25">
      <c r="B4211" s="10"/>
    </row>
    <row r="4212" spans="2:2" hidden="1" x14ac:dyDescent="0.25">
      <c r="B4212" s="10"/>
    </row>
    <row r="4213" spans="2:2" hidden="1" x14ac:dyDescent="0.25">
      <c r="B4213" s="10"/>
    </row>
    <row r="4214" spans="2:2" hidden="1" x14ac:dyDescent="0.25">
      <c r="B4214" s="10"/>
    </row>
    <row r="4215" spans="2:2" hidden="1" x14ac:dyDescent="0.25">
      <c r="B4215" s="10"/>
    </row>
    <row r="4216" spans="2:2" hidden="1" x14ac:dyDescent="0.25">
      <c r="B4216" s="10"/>
    </row>
    <row r="4217" spans="2:2" hidden="1" x14ac:dyDescent="0.25">
      <c r="B4217" s="10"/>
    </row>
    <row r="4218" spans="2:2" hidden="1" x14ac:dyDescent="0.25">
      <c r="B4218" s="10"/>
    </row>
    <row r="4219" spans="2:2" hidden="1" x14ac:dyDescent="0.25">
      <c r="B4219" s="10"/>
    </row>
    <row r="4220" spans="2:2" hidden="1" x14ac:dyDescent="0.25">
      <c r="B4220" s="10"/>
    </row>
    <row r="4221" spans="2:2" hidden="1" x14ac:dyDescent="0.25">
      <c r="B4221" s="10"/>
    </row>
    <row r="4222" spans="2:2" hidden="1" x14ac:dyDescent="0.25">
      <c r="B4222" s="10"/>
    </row>
    <row r="4223" spans="2:2" hidden="1" x14ac:dyDescent="0.25">
      <c r="B4223" s="10"/>
    </row>
    <row r="4224" spans="2:2" hidden="1" x14ac:dyDescent="0.25">
      <c r="B4224" s="10"/>
    </row>
    <row r="4225" spans="2:2" hidden="1" x14ac:dyDescent="0.25">
      <c r="B4225" s="10"/>
    </row>
    <row r="4226" spans="2:2" hidden="1" x14ac:dyDescent="0.25">
      <c r="B4226" s="10"/>
    </row>
    <row r="4227" spans="2:2" hidden="1" x14ac:dyDescent="0.25">
      <c r="B4227" s="10"/>
    </row>
    <row r="4228" spans="2:2" hidden="1" x14ac:dyDescent="0.25">
      <c r="B4228" s="10"/>
    </row>
    <row r="4229" spans="2:2" hidden="1" x14ac:dyDescent="0.25">
      <c r="B4229" s="10"/>
    </row>
    <row r="4230" spans="2:2" hidden="1" x14ac:dyDescent="0.25">
      <c r="B4230" s="10"/>
    </row>
    <row r="4231" spans="2:2" hidden="1" x14ac:dyDescent="0.25">
      <c r="B4231" s="10"/>
    </row>
    <row r="4232" spans="2:2" hidden="1" x14ac:dyDescent="0.25">
      <c r="B4232" s="10"/>
    </row>
    <row r="4233" spans="2:2" hidden="1" x14ac:dyDescent="0.25">
      <c r="B4233" s="10"/>
    </row>
    <row r="4234" spans="2:2" hidden="1" x14ac:dyDescent="0.25">
      <c r="B4234" s="10"/>
    </row>
    <row r="4235" spans="2:2" hidden="1" x14ac:dyDescent="0.25">
      <c r="B4235" s="10"/>
    </row>
    <row r="4236" spans="2:2" hidden="1" x14ac:dyDescent="0.25">
      <c r="B4236" s="10"/>
    </row>
    <row r="4237" spans="2:2" hidden="1" x14ac:dyDescent="0.25">
      <c r="B4237" s="10"/>
    </row>
    <row r="4238" spans="2:2" hidden="1" x14ac:dyDescent="0.25">
      <c r="B4238" s="10"/>
    </row>
    <row r="4239" spans="2:2" hidden="1" x14ac:dyDescent="0.25">
      <c r="B4239" s="10"/>
    </row>
    <row r="4240" spans="2:2" hidden="1" x14ac:dyDescent="0.25">
      <c r="B4240" s="10"/>
    </row>
    <row r="4241" spans="2:2" hidden="1" x14ac:dyDescent="0.25">
      <c r="B4241" s="10"/>
    </row>
    <row r="4242" spans="2:2" hidden="1" x14ac:dyDescent="0.25">
      <c r="B4242" s="10"/>
    </row>
    <row r="4243" spans="2:2" hidden="1" x14ac:dyDescent="0.25">
      <c r="B4243" s="10"/>
    </row>
    <row r="4244" spans="2:2" hidden="1" x14ac:dyDescent="0.25">
      <c r="B4244" s="10"/>
    </row>
    <row r="4245" spans="2:2" hidden="1" x14ac:dyDescent="0.25">
      <c r="B4245" s="10"/>
    </row>
    <row r="4246" spans="2:2" hidden="1" x14ac:dyDescent="0.25">
      <c r="B4246" s="10"/>
    </row>
    <row r="4247" spans="2:2" hidden="1" x14ac:dyDescent="0.25">
      <c r="B4247" s="10"/>
    </row>
    <row r="4248" spans="2:2" hidden="1" x14ac:dyDescent="0.25">
      <c r="B4248" s="10"/>
    </row>
    <row r="4249" spans="2:2" hidden="1" x14ac:dyDescent="0.25">
      <c r="B4249" s="10"/>
    </row>
    <row r="4250" spans="2:2" hidden="1" x14ac:dyDescent="0.25">
      <c r="B4250" s="10"/>
    </row>
    <row r="4251" spans="2:2" hidden="1" x14ac:dyDescent="0.25">
      <c r="B4251" s="10"/>
    </row>
    <row r="4252" spans="2:2" hidden="1" x14ac:dyDescent="0.25">
      <c r="B4252" s="10"/>
    </row>
    <row r="4253" spans="2:2" hidden="1" x14ac:dyDescent="0.25">
      <c r="B4253" s="10"/>
    </row>
    <row r="4254" spans="2:2" hidden="1" x14ac:dyDescent="0.25">
      <c r="B4254" s="10"/>
    </row>
    <row r="4255" spans="2:2" hidden="1" x14ac:dyDescent="0.25">
      <c r="B4255" s="10"/>
    </row>
    <row r="4256" spans="2:2" hidden="1" x14ac:dyDescent="0.25">
      <c r="B4256" s="10"/>
    </row>
    <row r="4257" spans="2:2" hidden="1" x14ac:dyDescent="0.25">
      <c r="B4257" s="10"/>
    </row>
    <row r="4258" spans="2:2" hidden="1" x14ac:dyDescent="0.25">
      <c r="B4258" s="10"/>
    </row>
    <row r="4259" spans="2:2" hidden="1" x14ac:dyDescent="0.25">
      <c r="B4259" s="10"/>
    </row>
    <row r="4260" spans="2:2" hidden="1" x14ac:dyDescent="0.25">
      <c r="B4260" s="10"/>
    </row>
    <row r="4261" spans="2:2" hidden="1" x14ac:dyDescent="0.25">
      <c r="B4261" s="10"/>
    </row>
    <row r="4262" spans="2:2" hidden="1" x14ac:dyDescent="0.25">
      <c r="B4262" s="10"/>
    </row>
    <row r="4263" spans="2:2" hidden="1" x14ac:dyDescent="0.25">
      <c r="B4263" s="10"/>
    </row>
    <row r="4264" spans="2:2" hidden="1" x14ac:dyDescent="0.25">
      <c r="B4264" s="10"/>
    </row>
    <row r="4265" spans="2:2" hidden="1" x14ac:dyDescent="0.25">
      <c r="B4265" s="10"/>
    </row>
    <row r="4266" spans="2:2" hidden="1" x14ac:dyDescent="0.25">
      <c r="B4266" s="10"/>
    </row>
    <row r="4267" spans="2:2" hidden="1" x14ac:dyDescent="0.25">
      <c r="B4267" s="10"/>
    </row>
    <row r="4268" spans="2:2" hidden="1" x14ac:dyDescent="0.25">
      <c r="B4268" s="10"/>
    </row>
    <row r="4269" spans="2:2" hidden="1" x14ac:dyDescent="0.25">
      <c r="B4269" s="10"/>
    </row>
    <row r="4270" spans="2:2" hidden="1" x14ac:dyDescent="0.25">
      <c r="B4270" s="10"/>
    </row>
    <row r="4271" spans="2:2" hidden="1" x14ac:dyDescent="0.25">
      <c r="B4271" s="10"/>
    </row>
    <row r="4272" spans="2:2" hidden="1" x14ac:dyDescent="0.25">
      <c r="B4272" s="10"/>
    </row>
    <row r="4273" spans="2:2" hidden="1" x14ac:dyDescent="0.25">
      <c r="B4273" s="10"/>
    </row>
    <row r="4274" spans="2:2" hidden="1" x14ac:dyDescent="0.25">
      <c r="B4274" s="10"/>
    </row>
    <row r="4275" spans="2:2" hidden="1" x14ac:dyDescent="0.25">
      <c r="B4275" s="10"/>
    </row>
    <row r="4276" spans="2:2" hidden="1" x14ac:dyDescent="0.25">
      <c r="B4276" s="10"/>
    </row>
    <row r="4277" spans="2:2" hidden="1" x14ac:dyDescent="0.25">
      <c r="B4277" s="10"/>
    </row>
    <row r="4278" spans="2:2" hidden="1" x14ac:dyDescent="0.25">
      <c r="B4278" s="10"/>
    </row>
    <row r="4279" spans="2:2" hidden="1" x14ac:dyDescent="0.25">
      <c r="B4279" s="10"/>
    </row>
    <row r="4280" spans="2:2" hidden="1" x14ac:dyDescent="0.25">
      <c r="B4280" s="10"/>
    </row>
    <row r="4281" spans="2:2" hidden="1" x14ac:dyDescent="0.25">
      <c r="B4281" s="10"/>
    </row>
    <row r="4282" spans="2:2" hidden="1" x14ac:dyDescent="0.25">
      <c r="B4282" s="10"/>
    </row>
    <row r="4283" spans="2:2" hidden="1" x14ac:dyDescent="0.25">
      <c r="B4283" s="10"/>
    </row>
    <row r="4284" spans="2:2" hidden="1" x14ac:dyDescent="0.25">
      <c r="B4284" s="10"/>
    </row>
    <row r="4285" spans="2:2" hidden="1" x14ac:dyDescent="0.25">
      <c r="B4285" s="10"/>
    </row>
    <row r="4286" spans="2:2" hidden="1" x14ac:dyDescent="0.25">
      <c r="B4286" s="10"/>
    </row>
    <row r="4287" spans="2:2" hidden="1" x14ac:dyDescent="0.25">
      <c r="B4287" s="10"/>
    </row>
    <row r="4288" spans="2:2" hidden="1" x14ac:dyDescent="0.25">
      <c r="B4288" s="10"/>
    </row>
    <row r="4289" spans="2:2" hidden="1" x14ac:dyDescent="0.25">
      <c r="B4289" s="10"/>
    </row>
    <row r="4290" spans="2:2" hidden="1" x14ac:dyDescent="0.25">
      <c r="B4290" s="10"/>
    </row>
    <row r="4291" spans="2:2" hidden="1" x14ac:dyDescent="0.25">
      <c r="B4291" s="10"/>
    </row>
    <row r="4292" spans="2:2" hidden="1" x14ac:dyDescent="0.25">
      <c r="B4292" s="10"/>
    </row>
    <row r="4293" spans="2:2" hidden="1" x14ac:dyDescent="0.25">
      <c r="B4293" s="10"/>
    </row>
    <row r="4294" spans="2:2" hidden="1" x14ac:dyDescent="0.25">
      <c r="B4294" s="10"/>
    </row>
    <row r="4295" spans="2:2" hidden="1" x14ac:dyDescent="0.25">
      <c r="B4295" s="10"/>
    </row>
    <row r="4296" spans="2:2" hidden="1" x14ac:dyDescent="0.25">
      <c r="B4296" s="10"/>
    </row>
    <row r="4297" spans="2:2" hidden="1" x14ac:dyDescent="0.25">
      <c r="B4297" s="10"/>
    </row>
    <row r="4298" spans="2:2" hidden="1" x14ac:dyDescent="0.25">
      <c r="B4298" s="10"/>
    </row>
    <row r="4299" spans="2:2" hidden="1" x14ac:dyDescent="0.25">
      <c r="B4299" s="10"/>
    </row>
    <row r="4300" spans="2:2" hidden="1" x14ac:dyDescent="0.25">
      <c r="B4300" s="10"/>
    </row>
    <row r="4301" spans="2:2" hidden="1" x14ac:dyDescent="0.25">
      <c r="B4301" s="10"/>
    </row>
    <row r="4302" spans="2:2" hidden="1" x14ac:dyDescent="0.25">
      <c r="B4302" s="10"/>
    </row>
    <row r="4303" spans="2:2" hidden="1" x14ac:dyDescent="0.25">
      <c r="B4303" s="10"/>
    </row>
    <row r="4304" spans="2:2" hidden="1" x14ac:dyDescent="0.25">
      <c r="B4304" s="10"/>
    </row>
    <row r="4305" spans="2:2" hidden="1" x14ac:dyDescent="0.25">
      <c r="B4305" s="10"/>
    </row>
    <row r="4306" spans="2:2" hidden="1" x14ac:dyDescent="0.25">
      <c r="B4306" s="10"/>
    </row>
    <row r="4307" spans="2:2" hidden="1" x14ac:dyDescent="0.25">
      <c r="B4307" s="10"/>
    </row>
    <row r="4308" spans="2:2" hidden="1" x14ac:dyDescent="0.25">
      <c r="B4308" s="10"/>
    </row>
    <row r="4309" spans="2:2" hidden="1" x14ac:dyDescent="0.25">
      <c r="B4309" s="10"/>
    </row>
    <row r="4310" spans="2:2" hidden="1" x14ac:dyDescent="0.25">
      <c r="B4310" s="10"/>
    </row>
    <row r="4311" spans="2:2" hidden="1" x14ac:dyDescent="0.25">
      <c r="B4311" s="10"/>
    </row>
    <row r="4312" spans="2:2" hidden="1" x14ac:dyDescent="0.25">
      <c r="B4312" s="10"/>
    </row>
    <row r="4313" spans="2:2" hidden="1" x14ac:dyDescent="0.25">
      <c r="B4313" s="10"/>
    </row>
    <row r="4314" spans="2:2" hidden="1" x14ac:dyDescent="0.25">
      <c r="B4314" s="10"/>
    </row>
    <row r="4315" spans="2:2" hidden="1" x14ac:dyDescent="0.25">
      <c r="B4315" s="10"/>
    </row>
    <row r="4316" spans="2:2" hidden="1" x14ac:dyDescent="0.25">
      <c r="B4316" s="10"/>
    </row>
    <row r="4317" spans="2:2" hidden="1" x14ac:dyDescent="0.25">
      <c r="B4317" s="10"/>
    </row>
    <row r="4318" spans="2:2" hidden="1" x14ac:dyDescent="0.25">
      <c r="B4318" s="10"/>
    </row>
    <row r="4319" spans="2:2" hidden="1" x14ac:dyDescent="0.25">
      <c r="B4319" s="10"/>
    </row>
    <row r="4320" spans="2:2" hidden="1" x14ac:dyDescent="0.25">
      <c r="B4320" s="10"/>
    </row>
    <row r="4321" spans="2:2" hidden="1" x14ac:dyDescent="0.25">
      <c r="B4321" s="10"/>
    </row>
    <row r="4322" spans="2:2" hidden="1" x14ac:dyDescent="0.25">
      <c r="B4322" s="10"/>
    </row>
    <row r="4323" spans="2:2" hidden="1" x14ac:dyDescent="0.25">
      <c r="B4323" s="10"/>
    </row>
    <row r="4324" spans="2:2" hidden="1" x14ac:dyDescent="0.25">
      <c r="B4324" s="10"/>
    </row>
    <row r="4325" spans="2:2" hidden="1" x14ac:dyDescent="0.25">
      <c r="B4325" s="10"/>
    </row>
    <row r="4326" spans="2:2" hidden="1" x14ac:dyDescent="0.25">
      <c r="B4326" s="10"/>
    </row>
    <row r="4327" spans="2:2" hidden="1" x14ac:dyDescent="0.25">
      <c r="B4327" s="10"/>
    </row>
    <row r="4328" spans="2:2" hidden="1" x14ac:dyDescent="0.25">
      <c r="B4328" s="10"/>
    </row>
    <row r="4329" spans="2:2" hidden="1" x14ac:dyDescent="0.25">
      <c r="B4329" s="10"/>
    </row>
    <row r="4330" spans="2:2" hidden="1" x14ac:dyDescent="0.25">
      <c r="B4330" s="10"/>
    </row>
    <row r="4331" spans="2:2" hidden="1" x14ac:dyDescent="0.25">
      <c r="B4331" s="10"/>
    </row>
    <row r="4332" spans="2:2" hidden="1" x14ac:dyDescent="0.25">
      <c r="B4332" s="10"/>
    </row>
    <row r="4333" spans="2:2" hidden="1" x14ac:dyDescent="0.25">
      <c r="B4333" s="10"/>
    </row>
    <row r="4334" spans="2:2" hidden="1" x14ac:dyDescent="0.25">
      <c r="B4334" s="10"/>
    </row>
    <row r="4335" spans="2:2" hidden="1" x14ac:dyDescent="0.25">
      <c r="B4335" s="10"/>
    </row>
    <row r="4336" spans="2:2" hidden="1" x14ac:dyDescent="0.25">
      <c r="B4336" s="10"/>
    </row>
    <row r="4337" spans="2:2" hidden="1" x14ac:dyDescent="0.25">
      <c r="B4337" s="10"/>
    </row>
    <row r="4338" spans="2:2" hidden="1" x14ac:dyDescent="0.25">
      <c r="B4338" s="10"/>
    </row>
    <row r="4339" spans="2:2" hidden="1" x14ac:dyDescent="0.25">
      <c r="B4339" s="10"/>
    </row>
    <row r="4340" spans="2:2" hidden="1" x14ac:dyDescent="0.25">
      <c r="B4340" s="10"/>
    </row>
    <row r="4341" spans="2:2" hidden="1" x14ac:dyDescent="0.25">
      <c r="B4341" s="10"/>
    </row>
    <row r="4342" spans="2:2" hidden="1" x14ac:dyDescent="0.25">
      <c r="B4342" s="10"/>
    </row>
    <row r="4343" spans="2:2" hidden="1" x14ac:dyDescent="0.25">
      <c r="B4343" s="10"/>
    </row>
    <row r="4344" spans="2:2" hidden="1" x14ac:dyDescent="0.25">
      <c r="B4344" s="10"/>
    </row>
    <row r="4345" spans="2:2" hidden="1" x14ac:dyDescent="0.25">
      <c r="B4345" s="10"/>
    </row>
    <row r="4346" spans="2:2" hidden="1" x14ac:dyDescent="0.25">
      <c r="B4346" s="10"/>
    </row>
    <row r="4347" spans="2:2" hidden="1" x14ac:dyDescent="0.25">
      <c r="B4347" s="10"/>
    </row>
    <row r="4348" spans="2:2" hidden="1" x14ac:dyDescent="0.25">
      <c r="B4348" s="10"/>
    </row>
    <row r="4349" spans="2:2" hidden="1" x14ac:dyDescent="0.25">
      <c r="B4349" s="10"/>
    </row>
    <row r="4350" spans="2:2" hidden="1" x14ac:dyDescent="0.25">
      <c r="B4350" s="10"/>
    </row>
    <row r="4351" spans="2:2" hidden="1" x14ac:dyDescent="0.25">
      <c r="B4351" s="10"/>
    </row>
    <row r="4352" spans="2:2" hidden="1" x14ac:dyDescent="0.25">
      <c r="B4352" s="10"/>
    </row>
    <row r="4353" spans="2:2" hidden="1" x14ac:dyDescent="0.25">
      <c r="B4353" s="10"/>
    </row>
    <row r="4354" spans="2:2" hidden="1" x14ac:dyDescent="0.25">
      <c r="B4354" s="10"/>
    </row>
    <row r="4355" spans="2:2" hidden="1" x14ac:dyDescent="0.25">
      <c r="B4355" s="10"/>
    </row>
    <row r="4356" spans="2:2" hidden="1" x14ac:dyDescent="0.25">
      <c r="B4356" s="10"/>
    </row>
    <row r="4357" spans="2:2" hidden="1" x14ac:dyDescent="0.25">
      <c r="B4357" s="10"/>
    </row>
    <row r="4358" spans="2:2" hidden="1" x14ac:dyDescent="0.25">
      <c r="B4358" s="10"/>
    </row>
    <row r="4359" spans="2:2" hidden="1" x14ac:dyDescent="0.25">
      <c r="B4359" s="10"/>
    </row>
    <row r="4360" spans="2:2" hidden="1" x14ac:dyDescent="0.25">
      <c r="B4360" s="10"/>
    </row>
    <row r="4361" spans="2:2" hidden="1" x14ac:dyDescent="0.25">
      <c r="B4361" s="10"/>
    </row>
    <row r="4362" spans="2:2" hidden="1" x14ac:dyDescent="0.25">
      <c r="B4362" s="10"/>
    </row>
    <row r="4363" spans="2:2" hidden="1" x14ac:dyDescent="0.25">
      <c r="B4363" s="10"/>
    </row>
    <row r="4364" spans="2:2" hidden="1" x14ac:dyDescent="0.25">
      <c r="B4364" s="10"/>
    </row>
    <row r="4365" spans="2:2" hidden="1" x14ac:dyDescent="0.25">
      <c r="B4365" s="10"/>
    </row>
    <row r="4366" spans="2:2" hidden="1" x14ac:dyDescent="0.25">
      <c r="B4366" s="10"/>
    </row>
    <row r="4367" spans="2:2" hidden="1" x14ac:dyDescent="0.25">
      <c r="B4367" s="10"/>
    </row>
    <row r="4368" spans="2:2" hidden="1" x14ac:dyDescent="0.25">
      <c r="B4368" s="10"/>
    </row>
    <row r="4369" spans="2:2" hidden="1" x14ac:dyDescent="0.25">
      <c r="B4369" s="10"/>
    </row>
    <row r="4370" spans="2:2" hidden="1" x14ac:dyDescent="0.25">
      <c r="B4370" s="10"/>
    </row>
    <row r="4371" spans="2:2" hidden="1" x14ac:dyDescent="0.25">
      <c r="B4371" s="10"/>
    </row>
    <row r="4372" spans="2:2" hidden="1" x14ac:dyDescent="0.25">
      <c r="B4372" s="10"/>
    </row>
    <row r="4373" spans="2:2" hidden="1" x14ac:dyDescent="0.25">
      <c r="B4373" s="10"/>
    </row>
    <row r="4374" spans="2:2" hidden="1" x14ac:dyDescent="0.25">
      <c r="B4374" s="10"/>
    </row>
    <row r="4375" spans="2:2" hidden="1" x14ac:dyDescent="0.25">
      <c r="B4375" s="10"/>
    </row>
    <row r="4376" spans="2:2" hidden="1" x14ac:dyDescent="0.25">
      <c r="B4376" s="10"/>
    </row>
    <row r="4377" spans="2:2" hidden="1" x14ac:dyDescent="0.25">
      <c r="B4377" s="10"/>
    </row>
    <row r="4378" spans="2:2" hidden="1" x14ac:dyDescent="0.25">
      <c r="B4378" s="10"/>
    </row>
    <row r="4379" spans="2:2" hidden="1" x14ac:dyDescent="0.25">
      <c r="B4379" s="10"/>
    </row>
    <row r="4380" spans="2:2" hidden="1" x14ac:dyDescent="0.25">
      <c r="B4380" s="10"/>
    </row>
    <row r="4381" spans="2:2" hidden="1" x14ac:dyDescent="0.25">
      <c r="B4381" s="10"/>
    </row>
    <row r="4382" spans="2:2" hidden="1" x14ac:dyDescent="0.25">
      <c r="B4382" s="10"/>
    </row>
    <row r="4383" spans="2:2" hidden="1" x14ac:dyDescent="0.25">
      <c r="B4383" s="10"/>
    </row>
    <row r="4384" spans="2:2" hidden="1" x14ac:dyDescent="0.25">
      <c r="B4384" s="10"/>
    </row>
    <row r="4385" spans="2:2" hidden="1" x14ac:dyDescent="0.25">
      <c r="B4385" s="10"/>
    </row>
    <row r="4386" spans="2:2" hidden="1" x14ac:dyDescent="0.25">
      <c r="B4386" s="10"/>
    </row>
    <row r="4387" spans="2:2" hidden="1" x14ac:dyDescent="0.25">
      <c r="B4387" s="10"/>
    </row>
    <row r="4388" spans="2:2" hidden="1" x14ac:dyDescent="0.25">
      <c r="B4388" s="10"/>
    </row>
    <row r="4389" spans="2:2" hidden="1" x14ac:dyDescent="0.25">
      <c r="B4389" s="10"/>
    </row>
    <row r="4390" spans="2:2" hidden="1" x14ac:dyDescent="0.25">
      <c r="B4390" s="10"/>
    </row>
    <row r="4391" spans="2:2" hidden="1" x14ac:dyDescent="0.25">
      <c r="B4391" s="10"/>
    </row>
    <row r="4392" spans="2:2" hidden="1" x14ac:dyDescent="0.25">
      <c r="B4392" s="10"/>
    </row>
    <row r="4393" spans="2:2" hidden="1" x14ac:dyDescent="0.25">
      <c r="B4393" s="10"/>
    </row>
    <row r="4394" spans="2:2" hidden="1" x14ac:dyDescent="0.25">
      <c r="B4394" s="10"/>
    </row>
    <row r="4395" spans="2:2" hidden="1" x14ac:dyDescent="0.25">
      <c r="B4395" s="10"/>
    </row>
    <row r="4396" spans="2:2" hidden="1" x14ac:dyDescent="0.25">
      <c r="B4396" s="10"/>
    </row>
    <row r="4397" spans="2:2" hidden="1" x14ac:dyDescent="0.25">
      <c r="B4397" s="10"/>
    </row>
    <row r="4398" spans="2:2" hidden="1" x14ac:dyDescent="0.25">
      <c r="B4398" s="10"/>
    </row>
    <row r="4399" spans="2:2" hidden="1" x14ac:dyDescent="0.25">
      <c r="B4399" s="10"/>
    </row>
    <row r="4400" spans="2:2" hidden="1" x14ac:dyDescent="0.25">
      <c r="B4400" s="10"/>
    </row>
    <row r="4401" spans="2:2" hidden="1" x14ac:dyDescent="0.25">
      <c r="B4401" s="10"/>
    </row>
    <row r="4402" spans="2:2" hidden="1" x14ac:dyDescent="0.25">
      <c r="B4402" s="10"/>
    </row>
    <row r="4403" spans="2:2" hidden="1" x14ac:dyDescent="0.25">
      <c r="B4403" s="10"/>
    </row>
    <row r="4404" spans="2:2" hidden="1" x14ac:dyDescent="0.25">
      <c r="B4404" s="10"/>
    </row>
    <row r="4405" spans="2:2" hidden="1" x14ac:dyDescent="0.25">
      <c r="B4405" s="10"/>
    </row>
    <row r="4406" spans="2:2" hidden="1" x14ac:dyDescent="0.25">
      <c r="B4406" s="10"/>
    </row>
    <row r="4407" spans="2:2" hidden="1" x14ac:dyDescent="0.25">
      <c r="B4407" s="10"/>
    </row>
    <row r="4408" spans="2:2" hidden="1" x14ac:dyDescent="0.25">
      <c r="B4408" s="10"/>
    </row>
    <row r="4409" spans="2:2" hidden="1" x14ac:dyDescent="0.25">
      <c r="B4409" s="10"/>
    </row>
    <row r="4410" spans="2:2" hidden="1" x14ac:dyDescent="0.25">
      <c r="B4410" s="10"/>
    </row>
    <row r="4411" spans="2:2" hidden="1" x14ac:dyDescent="0.25">
      <c r="B4411" s="10"/>
    </row>
    <row r="4412" spans="2:2" hidden="1" x14ac:dyDescent="0.25">
      <c r="B4412" s="10"/>
    </row>
    <row r="4413" spans="2:2" hidden="1" x14ac:dyDescent="0.25">
      <c r="B4413" s="10"/>
    </row>
    <row r="4414" spans="2:2" hidden="1" x14ac:dyDescent="0.25">
      <c r="B4414" s="10"/>
    </row>
    <row r="4415" spans="2:2" hidden="1" x14ac:dyDescent="0.25">
      <c r="B4415" s="10"/>
    </row>
    <row r="4416" spans="2:2" hidden="1" x14ac:dyDescent="0.25">
      <c r="B4416" s="10"/>
    </row>
    <row r="4417" spans="2:2" hidden="1" x14ac:dyDescent="0.25">
      <c r="B4417" s="10"/>
    </row>
    <row r="4418" spans="2:2" hidden="1" x14ac:dyDescent="0.25">
      <c r="B4418" s="10"/>
    </row>
    <row r="4419" spans="2:2" hidden="1" x14ac:dyDescent="0.25">
      <c r="B4419" s="10"/>
    </row>
    <row r="4420" spans="2:2" hidden="1" x14ac:dyDescent="0.25">
      <c r="B4420" s="10"/>
    </row>
    <row r="4421" spans="2:2" hidden="1" x14ac:dyDescent="0.25">
      <c r="B4421" s="10"/>
    </row>
    <row r="4422" spans="2:2" hidden="1" x14ac:dyDescent="0.25">
      <c r="B4422" s="10"/>
    </row>
    <row r="4423" spans="2:2" hidden="1" x14ac:dyDescent="0.25">
      <c r="B4423" s="10"/>
    </row>
    <row r="4424" spans="2:2" hidden="1" x14ac:dyDescent="0.25">
      <c r="B4424" s="10"/>
    </row>
    <row r="4425" spans="2:2" hidden="1" x14ac:dyDescent="0.25">
      <c r="B4425" s="10"/>
    </row>
    <row r="4426" spans="2:2" hidden="1" x14ac:dyDescent="0.25">
      <c r="B4426" s="10"/>
    </row>
    <row r="4427" spans="2:2" hidden="1" x14ac:dyDescent="0.25">
      <c r="B4427" s="10"/>
    </row>
    <row r="4428" spans="2:2" hidden="1" x14ac:dyDescent="0.25">
      <c r="B4428" s="10"/>
    </row>
    <row r="4429" spans="2:2" hidden="1" x14ac:dyDescent="0.25">
      <c r="B4429" s="10"/>
    </row>
    <row r="4430" spans="2:2" hidden="1" x14ac:dyDescent="0.25">
      <c r="B4430" s="10"/>
    </row>
    <row r="4431" spans="2:2" hidden="1" x14ac:dyDescent="0.25">
      <c r="B4431" s="10"/>
    </row>
    <row r="4432" spans="2:2" hidden="1" x14ac:dyDescent="0.25">
      <c r="B4432" s="10"/>
    </row>
    <row r="4433" spans="2:2" hidden="1" x14ac:dyDescent="0.25">
      <c r="B4433" s="10"/>
    </row>
    <row r="4434" spans="2:2" hidden="1" x14ac:dyDescent="0.25">
      <c r="B4434" s="10"/>
    </row>
    <row r="4435" spans="2:2" hidden="1" x14ac:dyDescent="0.25">
      <c r="B4435" s="10"/>
    </row>
    <row r="4436" spans="2:2" hidden="1" x14ac:dyDescent="0.25">
      <c r="B4436" s="10"/>
    </row>
    <row r="4437" spans="2:2" hidden="1" x14ac:dyDescent="0.25">
      <c r="B4437" s="10"/>
    </row>
    <row r="4438" spans="2:2" hidden="1" x14ac:dyDescent="0.25">
      <c r="B4438" s="10"/>
    </row>
    <row r="4439" spans="2:2" hidden="1" x14ac:dyDescent="0.25">
      <c r="B4439" s="10"/>
    </row>
    <row r="4440" spans="2:2" hidden="1" x14ac:dyDescent="0.25">
      <c r="B4440" s="10"/>
    </row>
    <row r="4441" spans="2:2" hidden="1" x14ac:dyDescent="0.25">
      <c r="B4441" s="10"/>
    </row>
    <row r="4442" spans="2:2" hidden="1" x14ac:dyDescent="0.25">
      <c r="B4442" s="10"/>
    </row>
    <row r="4443" spans="2:2" hidden="1" x14ac:dyDescent="0.25">
      <c r="B4443" s="10"/>
    </row>
    <row r="4444" spans="2:2" hidden="1" x14ac:dyDescent="0.25">
      <c r="B4444" s="10"/>
    </row>
    <row r="4445" spans="2:2" hidden="1" x14ac:dyDescent="0.25">
      <c r="B4445" s="10"/>
    </row>
    <row r="4446" spans="2:2" hidden="1" x14ac:dyDescent="0.25">
      <c r="B4446" s="10"/>
    </row>
    <row r="4447" spans="2:2" hidden="1" x14ac:dyDescent="0.25">
      <c r="B4447" s="10"/>
    </row>
    <row r="4448" spans="2:2" hidden="1" x14ac:dyDescent="0.25">
      <c r="B4448" s="10"/>
    </row>
    <row r="4449" spans="2:2" hidden="1" x14ac:dyDescent="0.25">
      <c r="B4449" s="10"/>
    </row>
    <row r="4450" spans="2:2" hidden="1" x14ac:dyDescent="0.25">
      <c r="B4450" s="10"/>
    </row>
    <row r="4451" spans="2:2" hidden="1" x14ac:dyDescent="0.25">
      <c r="B4451" s="10"/>
    </row>
    <row r="4452" spans="2:2" hidden="1" x14ac:dyDescent="0.25">
      <c r="B4452" s="10"/>
    </row>
    <row r="4453" spans="2:2" hidden="1" x14ac:dyDescent="0.25">
      <c r="B4453" s="10"/>
    </row>
    <row r="4454" spans="2:2" hidden="1" x14ac:dyDescent="0.25">
      <c r="B4454" s="10"/>
    </row>
    <row r="4455" spans="2:2" hidden="1" x14ac:dyDescent="0.25">
      <c r="B4455" s="10"/>
    </row>
    <row r="4456" spans="2:2" hidden="1" x14ac:dyDescent="0.25">
      <c r="B4456" s="10"/>
    </row>
    <row r="4457" spans="2:2" hidden="1" x14ac:dyDescent="0.25">
      <c r="B4457" s="10"/>
    </row>
    <row r="4458" spans="2:2" hidden="1" x14ac:dyDescent="0.25">
      <c r="B4458" s="10"/>
    </row>
    <row r="4459" spans="2:2" hidden="1" x14ac:dyDescent="0.25">
      <c r="B4459" s="10"/>
    </row>
    <row r="4460" spans="2:2" hidden="1" x14ac:dyDescent="0.25">
      <c r="B4460" s="10"/>
    </row>
    <row r="4461" spans="2:2" hidden="1" x14ac:dyDescent="0.25">
      <c r="B4461" s="10"/>
    </row>
    <row r="4462" spans="2:2" hidden="1" x14ac:dyDescent="0.25">
      <c r="B4462" s="10"/>
    </row>
    <row r="4463" spans="2:2" hidden="1" x14ac:dyDescent="0.25">
      <c r="B4463" s="10"/>
    </row>
    <row r="4464" spans="2:2" hidden="1" x14ac:dyDescent="0.25">
      <c r="B4464" s="10"/>
    </row>
    <row r="4465" spans="2:2" hidden="1" x14ac:dyDescent="0.25">
      <c r="B4465" s="10"/>
    </row>
    <row r="4466" spans="2:2" hidden="1" x14ac:dyDescent="0.25">
      <c r="B4466" s="10"/>
    </row>
    <row r="4467" spans="2:2" hidden="1" x14ac:dyDescent="0.25">
      <c r="B4467" s="10"/>
    </row>
    <row r="4468" spans="2:2" hidden="1" x14ac:dyDescent="0.25">
      <c r="B4468" s="10"/>
    </row>
    <row r="4469" spans="2:2" hidden="1" x14ac:dyDescent="0.25">
      <c r="B4469" s="10"/>
    </row>
    <row r="4470" spans="2:2" hidden="1" x14ac:dyDescent="0.25">
      <c r="B4470" s="10"/>
    </row>
    <row r="4471" spans="2:2" hidden="1" x14ac:dyDescent="0.25">
      <c r="B4471" s="10"/>
    </row>
    <row r="4472" spans="2:2" hidden="1" x14ac:dyDescent="0.25">
      <c r="B4472" s="10"/>
    </row>
    <row r="4473" spans="2:2" hidden="1" x14ac:dyDescent="0.25">
      <c r="B4473" s="10"/>
    </row>
    <row r="4474" spans="2:2" hidden="1" x14ac:dyDescent="0.25">
      <c r="B4474" s="10"/>
    </row>
    <row r="4475" spans="2:2" hidden="1" x14ac:dyDescent="0.25">
      <c r="B4475" s="10"/>
    </row>
    <row r="4476" spans="2:2" hidden="1" x14ac:dyDescent="0.25">
      <c r="B4476" s="10"/>
    </row>
    <row r="4477" spans="2:2" hidden="1" x14ac:dyDescent="0.25">
      <c r="B4477" s="10"/>
    </row>
    <row r="4478" spans="2:2" hidden="1" x14ac:dyDescent="0.25">
      <c r="B4478" s="10"/>
    </row>
    <row r="4479" spans="2:2" hidden="1" x14ac:dyDescent="0.25">
      <c r="B4479" s="10"/>
    </row>
    <row r="4480" spans="2:2" hidden="1" x14ac:dyDescent="0.25">
      <c r="B4480" s="10"/>
    </row>
    <row r="4481" spans="2:2" hidden="1" x14ac:dyDescent="0.25">
      <c r="B4481" s="10"/>
    </row>
    <row r="4482" spans="2:2" hidden="1" x14ac:dyDescent="0.25">
      <c r="B4482" s="10"/>
    </row>
    <row r="4483" spans="2:2" hidden="1" x14ac:dyDescent="0.25">
      <c r="B4483" s="10"/>
    </row>
    <row r="4484" spans="2:2" hidden="1" x14ac:dyDescent="0.25">
      <c r="B4484" s="10"/>
    </row>
    <row r="4485" spans="2:2" hidden="1" x14ac:dyDescent="0.25">
      <c r="B4485" s="10"/>
    </row>
    <row r="4486" spans="2:2" hidden="1" x14ac:dyDescent="0.25">
      <c r="B4486" s="10"/>
    </row>
    <row r="4487" spans="2:2" hidden="1" x14ac:dyDescent="0.25">
      <c r="B4487" s="10"/>
    </row>
    <row r="4488" spans="2:2" hidden="1" x14ac:dyDescent="0.25">
      <c r="B4488" s="10"/>
    </row>
    <row r="4489" spans="2:2" hidden="1" x14ac:dyDescent="0.25">
      <c r="B4489" s="10"/>
    </row>
    <row r="4490" spans="2:2" hidden="1" x14ac:dyDescent="0.25">
      <c r="B4490" s="10"/>
    </row>
    <row r="4491" spans="2:2" hidden="1" x14ac:dyDescent="0.25">
      <c r="B4491" s="10"/>
    </row>
    <row r="4492" spans="2:2" hidden="1" x14ac:dyDescent="0.25">
      <c r="B4492" s="10"/>
    </row>
    <row r="4493" spans="2:2" hidden="1" x14ac:dyDescent="0.25">
      <c r="B4493" s="10"/>
    </row>
    <row r="4494" spans="2:2" hidden="1" x14ac:dyDescent="0.25">
      <c r="B4494" s="10"/>
    </row>
    <row r="4495" spans="2:2" hidden="1" x14ac:dyDescent="0.25">
      <c r="B4495" s="10"/>
    </row>
    <row r="4496" spans="2:2" hidden="1" x14ac:dyDescent="0.25">
      <c r="B4496" s="10"/>
    </row>
    <row r="4497" spans="2:2" hidden="1" x14ac:dyDescent="0.25">
      <c r="B4497" s="10"/>
    </row>
    <row r="4498" spans="2:2" hidden="1" x14ac:dyDescent="0.25">
      <c r="B4498" s="10"/>
    </row>
    <row r="4499" spans="2:2" hidden="1" x14ac:dyDescent="0.25">
      <c r="B4499" s="10"/>
    </row>
    <row r="4500" spans="2:2" hidden="1" x14ac:dyDescent="0.25">
      <c r="B4500" s="10"/>
    </row>
    <row r="4501" spans="2:2" hidden="1" x14ac:dyDescent="0.25">
      <c r="B4501" s="10"/>
    </row>
    <row r="4502" spans="2:2" hidden="1" x14ac:dyDescent="0.25">
      <c r="B4502" s="10"/>
    </row>
    <row r="4503" spans="2:2" hidden="1" x14ac:dyDescent="0.25">
      <c r="B4503" s="10"/>
    </row>
    <row r="4504" spans="2:2" hidden="1" x14ac:dyDescent="0.25">
      <c r="B4504" s="10"/>
    </row>
    <row r="4505" spans="2:2" hidden="1" x14ac:dyDescent="0.25">
      <c r="B4505" s="10"/>
    </row>
    <row r="4506" spans="2:2" hidden="1" x14ac:dyDescent="0.25">
      <c r="B4506" s="10"/>
    </row>
    <row r="4507" spans="2:2" hidden="1" x14ac:dyDescent="0.25">
      <c r="B4507" s="10"/>
    </row>
    <row r="4508" spans="2:2" hidden="1" x14ac:dyDescent="0.25">
      <c r="B4508" s="10"/>
    </row>
    <row r="4509" spans="2:2" hidden="1" x14ac:dyDescent="0.25">
      <c r="B4509" s="10"/>
    </row>
    <row r="4510" spans="2:2" hidden="1" x14ac:dyDescent="0.25">
      <c r="B4510" s="10"/>
    </row>
    <row r="4511" spans="2:2" hidden="1" x14ac:dyDescent="0.25">
      <c r="B4511" s="10"/>
    </row>
    <row r="4512" spans="2:2" hidden="1" x14ac:dyDescent="0.25">
      <c r="B4512" s="10"/>
    </row>
    <row r="4513" spans="2:2" hidden="1" x14ac:dyDescent="0.25">
      <c r="B4513" s="10"/>
    </row>
    <row r="4514" spans="2:2" hidden="1" x14ac:dyDescent="0.25">
      <c r="B4514" s="10"/>
    </row>
    <row r="4515" spans="2:2" hidden="1" x14ac:dyDescent="0.25">
      <c r="B4515" s="10"/>
    </row>
    <row r="4516" spans="2:2" hidden="1" x14ac:dyDescent="0.25">
      <c r="B4516" s="10"/>
    </row>
    <row r="4517" spans="2:2" hidden="1" x14ac:dyDescent="0.25">
      <c r="B4517" s="10"/>
    </row>
    <row r="4518" spans="2:2" hidden="1" x14ac:dyDescent="0.25">
      <c r="B4518" s="10"/>
    </row>
    <row r="4519" spans="2:2" hidden="1" x14ac:dyDescent="0.25">
      <c r="B4519" s="10"/>
    </row>
    <row r="4520" spans="2:2" hidden="1" x14ac:dyDescent="0.25">
      <c r="B4520" s="10"/>
    </row>
    <row r="4521" spans="2:2" hidden="1" x14ac:dyDescent="0.25">
      <c r="B4521" s="10"/>
    </row>
    <row r="4522" spans="2:2" hidden="1" x14ac:dyDescent="0.25">
      <c r="B4522" s="10"/>
    </row>
    <row r="4523" spans="2:2" hidden="1" x14ac:dyDescent="0.25">
      <c r="B4523" s="10"/>
    </row>
    <row r="4524" spans="2:2" hidden="1" x14ac:dyDescent="0.25">
      <c r="B4524" s="10"/>
    </row>
    <row r="4525" spans="2:2" hidden="1" x14ac:dyDescent="0.25">
      <c r="B4525" s="10"/>
    </row>
    <row r="4526" spans="2:2" hidden="1" x14ac:dyDescent="0.25">
      <c r="B4526" s="10"/>
    </row>
    <row r="4527" spans="2:2" hidden="1" x14ac:dyDescent="0.25">
      <c r="B4527" s="10"/>
    </row>
    <row r="4528" spans="2:2" hidden="1" x14ac:dyDescent="0.25">
      <c r="B4528" s="10"/>
    </row>
    <row r="4529" spans="2:2" hidden="1" x14ac:dyDescent="0.25">
      <c r="B4529" s="10"/>
    </row>
    <row r="4530" spans="2:2" hidden="1" x14ac:dyDescent="0.25">
      <c r="B4530" s="10"/>
    </row>
    <row r="4531" spans="2:2" hidden="1" x14ac:dyDescent="0.25">
      <c r="B4531" s="10"/>
    </row>
    <row r="4532" spans="2:2" hidden="1" x14ac:dyDescent="0.25">
      <c r="B4532" s="10"/>
    </row>
    <row r="4533" spans="2:2" hidden="1" x14ac:dyDescent="0.25">
      <c r="B4533" s="10"/>
    </row>
    <row r="4534" spans="2:2" hidden="1" x14ac:dyDescent="0.25">
      <c r="B4534" s="10"/>
    </row>
    <row r="4535" spans="2:2" hidden="1" x14ac:dyDescent="0.25">
      <c r="B4535" s="10"/>
    </row>
    <row r="4536" spans="2:2" hidden="1" x14ac:dyDescent="0.25">
      <c r="B4536" s="10"/>
    </row>
    <row r="4537" spans="2:2" hidden="1" x14ac:dyDescent="0.25">
      <c r="B4537" s="10"/>
    </row>
    <row r="4538" spans="2:2" hidden="1" x14ac:dyDescent="0.25">
      <c r="B4538" s="10"/>
    </row>
    <row r="4539" spans="2:2" hidden="1" x14ac:dyDescent="0.25">
      <c r="B4539" s="10"/>
    </row>
    <row r="4540" spans="2:2" hidden="1" x14ac:dyDescent="0.25">
      <c r="B4540" s="10"/>
    </row>
    <row r="4541" spans="2:2" hidden="1" x14ac:dyDescent="0.25">
      <c r="B4541" s="10"/>
    </row>
    <row r="4542" spans="2:2" hidden="1" x14ac:dyDescent="0.25">
      <c r="B4542" s="10"/>
    </row>
    <row r="4543" spans="2:2" hidden="1" x14ac:dyDescent="0.25">
      <c r="B4543" s="10"/>
    </row>
    <row r="4544" spans="2:2" hidden="1" x14ac:dyDescent="0.25">
      <c r="B4544" s="10"/>
    </row>
    <row r="4545" spans="2:2" hidden="1" x14ac:dyDescent="0.25">
      <c r="B4545" s="10"/>
    </row>
    <row r="4546" spans="2:2" hidden="1" x14ac:dyDescent="0.25">
      <c r="B4546" s="10"/>
    </row>
    <row r="4547" spans="2:2" hidden="1" x14ac:dyDescent="0.25">
      <c r="B4547" s="10"/>
    </row>
    <row r="4548" spans="2:2" hidden="1" x14ac:dyDescent="0.25">
      <c r="B4548" s="10"/>
    </row>
    <row r="4549" spans="2:2" hidden="1" x14ac:dyDescent="0.25">
      <c r="B4549" s="10"/>
    </row>
    <row r="4550" spans="2:2" hidden="1" x14ac:dyDescent="0.25">
      <c r="B4550" s="10"/>
    </row>
    <row r="4551" spans="2:2" hidden="1" x14ac:dyDescent="0.25">
      <c r="B4551" s="10"/>
    </row>
    <row r="4552" spans="2:2" hidden="1" x14ac:dyDescent="0.25">
      <c r="B4552" s="10"/>
    </row>
    <row r="4553" spans="2:2" hidden="1" x14ac:dyDescent="0.25">
      <c r="B4553" s="10"/>
    </row>
    <row r="4554" spans="2:2" hidden="1" x14ac:dyDescent="0.25">
      <c r="B4554" s="10"/>
    </row>
    <row r="4555" spans="2:2" hidden="1" x14ac:dyDescent="0.25">
      <c r="B4555" s="10"/>
    </row>
    <row r="4556" spans="2:2" hidden="1" x14ac:dyDescent="0.25">
      <c r="B4556" s="10"/>
    </row>
    <row r="4557" spans="2:2" hidden="1" x14ac:dyDescent="0.25">
      <c r="B4557" s="10"/>
    </row>
    <row r="4558" spans="2:2" hidden="1" x14ac:dyDescent="0.25">
      <c r="B4558" s="10"/>
    </row>
    <row r="4559" spans="2:2" hidden="1" x14ac:dyDescent="0.25">
      <c r="B4559" s="10"/>
    </row>
    <row r="4560" spans="2:2" hidden="1" x14ac:dyDescent="0.25">
      <c r="B4560" s="10"/>
    </row>
    <row r="4561" spans="2:2" hidden="1" x14ac:dyDescent="0.25">
      <c r="B4561" s="10"/>
    </row>
    <row r="4562" spans="2:2" hidden="1" x14ac:dyDescent="0.25">
      <c r="B4562" s="10"/>
    </row>
    <row r="4563" spans="2:2" hidden="1" x14ac:dyDescent="0.25">
      <c r="B4563" s="10"/>
    </row>
    <row r="4564" spans="2:2" hidden="1" x14ac:dyDescent="0.25">
      <c r="B4564" s="10"/>
    </row>
    <row r="4565" spans="2:2" hidden="1" x14ac:dyDescent="0.25">
      <c r="B4565" s="10"/>
    </row>
    <row r="4566" spans="2:2" hidden="1" x14ac:dyDescent="0.25">
      <c r="B4566" s="10"/>
    </row>
    <row r="4567" spans="2:2" hidden="1" x14ac:dyDescent="0.25">
      <c r="B4567" s="10"/>
    </row>
    <row r="4568" spans="2:2" hidden="1" x14ac:dyDescent="0.25">
      <c r="B4568" s="10"/>
    </row>
    <row r="4569" spans="2:2" hidden="1" x14ac:dyDescent="0.25">
      <c r="B4569" s="10"/>
    </row>
    <row r="4570" spans="2:2" hidden="1" x14ac:dyDescent="0.25">
      <c r="B4570" s="10"/>
    </row>
    <row r="4571" spans="2:2" hidden="1" x14ac:dyDescent="0.25">
      <c r="B4571" s="10"/>
    </row>
    <row r="4572" spans="2:2" hidden="1" x14ac:dyDescent="0.25">
      <c r="B4572" s="10"/>
    </row>
    <row r="4573" spans="2:2" hidden="1" x14ac:dyDescent="0.25">
      <c r="B4573" s="10"/>
    </row>
    <row r="4574" spans="2:2" hidden="1" x14ac:dyDescent="0.25">
      <c r="B4574" s="10"/>
    </row>
    <row r="4575" spans="2:2" hidden="1" x14ac:dyDescent="0.25">
      <c r="B4575" s="10"/>
    </row>
    <row r="4576" spans="2:2" hidden="1" x14ac:dyDescent="0.25">
      <c r="B4576" s="10"/>
    </row>
    <row r="4577" spans="2:2" hidden="1" x14ac:dyDescent="0.25">
      <c r="B4577" s="10"/>
    </row>
    <row r="4578" spans="2:2" hidden="1" x14ac:dyDescent="0.25">
      <c r="B4578" s="10"/>
    </row>
    <row r="4579" spans="2:2" hidden="1" x14ac:dyDescent="0.25">
      <c r="B4579" s="10"/>
    </row>
    <row r="4580" spans="2:2" hidden="1" x14ac:dyDescent="0.25">
      <c r="B4580" s="10"/>
    </row>
    <row r="4581" spans="2:2" hidden="1" x14ac:dyDescent="0.25">
      <c r="B4581" s="10"/>
    </row>
    <row r="4582" spans="2:2" hidden="1" x14ac:dyDescent="0.25">
      <c r="B4582" s="10"/>
    </row>
    <row r="4583" spans="2:2" hidden="1" x14ac:dyDescent="0.25">
      <c r="B4583" s="10"/>
    </row>
    <row r="4584" spans="2:2" hidden="1" x14ac:dyDescent="0.25">
      <c r="B4584" s="10"/>
    </row>
    <row r="4585" spans="2:2" hidden="1" x14ac:dyDescent="0.25">
      <c r="B4585" s="10"/>
    </row>
    <row r="4586" spans="2:2" hidden="1" x14ac:dyDescent="0.25">
      <c r="B4586" s="10"/>
    </row>
    <row r="4587" spans="2:2" hidden="1" x14ac:dyDescent="0.25">
      <c r="B4587" s="10"/>
    </row>
    <row r="4588" spans="2:2" hidden="1" x14ac:dyDescent="0.25">
      <c r="B4588" s="10"/>
    </row>
    <row r="4589" spans="2:2" hidden="1" x14ac:dyDescent="0.25">
      <c r="B4589" s="10"/>
    </row>
    <row r="4590" spans="2:2" hidden="1" x14ac:dyDescent="0.25">
      <c r="B4590" s="10"/>
    </row>
    <row r="4591" spans="2:2" hidden="1" x14ac:dyDescent="0.25">
      <c r="B4591" s="10"/>
    </row>
    <row r="4592" spans="2:2" hidden="1" x14ac:dyDescent="0.25">
      <c r="B4592" s="10"/>
    </row>
    <row r="4593" spans="2:2" hidden="1" x14ac:dyDescent="0.25">
      <c r="B4593" s="10"/>
    </row>
    <row r="4594" spans="2:2" hidden="1" x14ac:dyDescent="0.25">
      <c r="B4594" s="10"/>
    </row>
    <row r="4595" spans="2:2" hidden="1" x14ac:dyDescent="0.25">
      <c r="B4595" s="10"/>
    </row>
    <row r="4596" spans="2:2" hidden="1" x14ac:dyDescent="0.25">
      <c r="B4596" s="10"/>
    </row>
    <row r="4597" spans="2:2" hidden="1" x14ac:dyDescent="0.25">
      <c r="B4597" s="10"/>
    </row>
    <row r="4598" spans="2:2" hidden="1" x14ac:dyDescent="0.25">
      <c r="B4598" s="10"/>
    </row>
    <row r="4599" spans="2:2" hidden="1" x14ac:dyDescent="0.25">
      <c r="B4599" s="10"/>
    </row>
    <row r="4600" spans="2:2" hidden="1" x14ac:dyDescent="0.25">
      <c r="B4600" s="10"/>
    </row>
    <row r="4601" spans="2:2" hidden="1" x14ac:dyDescent="0.25">
      <c r="B4601" s="10"/>
    </row>
    <row r="4602" spans="2:2" hidden="1" x14ac:dyDescent="0.25">
      <c r="B4602" s="10"/>
    </row>
    <row r="4603" spans="2:2" hidden="1" x14ac:dyDescent="0.25">
      <c r="B4603" s="10"/>
    </row>
    <row r="4604" spans="2:2" hidden="1" x14ac:dyDescent="0.25">
      <c r="B4604" s="10"/>
    </row>
    <row r="4605" spans="2:2" hidden="1" x14ac:dyDescent="0.25">
      <c r="B4605" s="10"/>
    </row>
    <row r="4606" spans="2:2" hidden="1" x14ac:dyDescent="0.25">
      <c r="B4606" s="10"/>
    </row>
    <row r="4607" spans="2:2" hidden="1" x14ac:dyDescent="0.25">
      <c r="B4607" s="10"/>
    </row>
    <row r="4608" spans="2:2" hidden="1" x14ac:dyDescent="0.25">
      <c r="B4608" s="10"/>
    </row>
    <row r="4609" spans="2:2" hidden="1" x14ac:dyDescent="0.25">
      <c r="B4609" s="10"/>
    </row>
    <row r="4610" spans="2:2" hidden="1" x14ac:dyDescent="0.25">
      <c r="B4610" s="10"/>
    </row>
    <row r="4611" spans="2:2" hidden="1" x14ac:dyDescent="0.25">
      <c r="B4611" s="10"/>
    </row>
    <row r="4612" spans="2:2" hidden="1" x14ac:dyDescent="0.25">
      <c r="B4612" s="10"/>
    </row>
    <row r="4613" spans="2:2" hidden="1" x14ac:dyDescent="0.25">
      <c r="B4613" s="10"/>
    </row>
    <row r="4614" spans="2:2" hidden="1" x14ac:dyDescent="0.25">
      <c r="B4614" s="10"/>
    </row>
    <row r="4615" spans="2:2" hidden="1" x14ac:dyDescent="0.25">
      <c r="B4615" s="10"/>
    </row>
    <row r="4616" spans="2:2" hidden="1" x14ac:dyDescent="0.25">
      <c r="B4616" s="10"/>
    </row>
    <row r="4617" spans="2:2" hidden="1" x14ac:dyDescent="0.25">
      <c r="B4617" s="10"/>
    </row>
    <row r="4618" spans="2:2" hidden="1" x14ac:dyDescent="0.25">
      <c r="B4618" s="10"/>
    </row>
    <row r="4619" spans="2:2" hidden="1" x14ac:dyDescent="0.25">
      <c r="B4619" s="10"/>
    </row>
    <row r="4620" spans="2:2" hidden="1" x14ac:dyDescent="0.25">
      <c r="B4620" s="10"/>
    </row>
    <row r="4621" spans="2:2" hidden="1" x14ac:dyDescent="0.25">
      <c r="B4621" s="10"/>
    </row>
    <row r="4622" spans="2:2" hidden="1" x14ac:dyDescent="0.25">
      <c r="B4622" s="10"/>
    </row>
    <row r="4623" spans="2:2" hidden="1" x14ac:dyDescent="0.25">
      <c r="B4623" s="10"/>
    </row>
    <row r="4624" spans="2:2" hidden="1" x14ac:dyDescent="0.25">
      <c r="B4624" s="10"/>
    </row>
    <row r="4625" spans="2:2" hidden="1" x14ac:dyDescent="0.25">
      <c r="B4625" s="10"/>
    </row>
    <row r="4626" spans="2:2" hidden="1" x14ac:dyDescent="0.25">
      <c r="B4626" s="10"/>
    </row>
    <row r="4627" spans="2:2" hidden="1" x14ac:dyDescent="0.25">
      <c r="B4627" s="10"/>
    </row>
    <row r="4628" spans="2:2" hidden="1" x14ac:dyDescent="0.25">
      <c r="B4628" s="10"/>
    </row>
    <row r="4629" spans="2:2" hidden="1" x14ac:dyDescent="0.25">
      <c r="B4629" s="10"/>
    </row>
    <row r="4630" spans="2:2" hidden="1" x14ac:dyDescent="0.25">
      <c r="B4630" s="10"/>
    </row>
    <row r="4631" spans="2:2" hidden="1" x14ac:dyDescent="0.25">
      <c r="B4631" s="10"/>
    </row>
    <row r="4632" spans="2:2" hidden="1" x14ac:dyDescent="0.25">
      <c r="B4632" s="10"/>
    </row>
    <row r="4633" spans="2:2" hidden="1" x14ac:dyDescent="0.25">
      <c r="B4633" s="10"/>
    </row>
    <row r="4634" spans="2:2" hidden="1" x14ac:dyDescent="0.25">
      <c r="B4634" s="10"/>
    </row>
    <row r="4635" spans="2:2" hidden="1" x14ac:dyDescent="0.25">
      <c r="B4635" s="10"/>
    </row>
    <row r="4636" spans="2:2" hidden="1" x14ac:dyDescent="0.25">
      <c r="B4636" s="10"/>
    </row>
    <row r="4637" spans="2:2" hidden="1" x14ac:dyDescent="0.25">
      <c r="B4637" s="10"/>
    </row>
    <row r="4638" spans="2:2" hidden="1" x14ac:dyDescent="0.25">
      <c r="B4638" s="10"/>
    </row>
    <row r="4639" spans="2:2" hidden="1" x14ac:dyDescent="0.25">
      <c r="B4639" s="10"/>
    </row>
    <row r="4640" spans="2:2" hidden="1" x14ac:dyDescent="0.25">
      <c r="B4640" s="10"/>
    </row>
    <row r="4641" spans="2:2" hidden="1" x14ac:dyDescent="0.25">
      <c r="B4641" s="10"/>
    </row>
    <row r="4642" spans="2:2" hidden="1" x14ac:dyDescent="0.25">
      <c r="B4642" s="10"/>
    </row>
    <row r="4643" spans="2:2" hidden="1" x14ac:dyDescent="0.25">
      <c r="B4643" s="10"/>
    </row>
    <row r="4644" spans="2:2" hidden="1" x14ac:dyDescent="0.25">
      <c r="B4644" s="10"/>
    </row>
    <row r="4645" spans="2:2" hidden="1" x14ac:dyDescent="0.25">
      <c r="B4645" s="10"/>
    </row>
    <row r="4646" spans="2:2" hidden="1" x14ac:dyDescent="0.25">
      <c r="B4646" s="10"/>
    </row>
    <row r="4647" spans="2:2" hidden="1" x14ac:dyDescent="0.25">
      <c r="B4647" s="10"/>
    </row>
    <row r="4648" spans="2:2" hidden="1" x14ac:dyDescent="0.25">
      <c r="B4648" s="10"/>
    </row>
    <row r="4649" spans="2:2" hidden="1" x14ac:dyDescent="0.25">
      <c r="B4649" s="10"/>
    </row>
    <row r="4650" spans="2:2" hidden="1" x14ac:dyDescent="0.25">
      <c r="B4650" s="10"/>
    </row>
    <row r="4651" spans="2:2" hidden="1" x14ac:dyDescent="0.25">
      <c r="B4651" s="10"/>
    </row>
    <row r="4652" spans="2:2" hidden="1" x14ac:dyDescent="0.25">
      <c r="B4652" s="10"/>
    </row>
    <row r="4653" spans="2:2" hidden="1" x14ac:dyDescent="0.25">
      <c r="B4653" s="10"/>
    </row>
    <row r="4654" spans="2:2" hidden="1" x14ac:dyDescent="0.25">
      <c r="B4654" s="10"/>
    </row>
    <row r="4655" spans="2:2" hidden="1" x14ac:dyDescent="0.25">
      <c r="B4655" s="10"/>
    </row>
    <row r="4656" spans="2:2" hidden="1" x14ac:dyDescent="0.25">
      <c r="B4656" s="10"/>
    </row>
    <row r="4657" spans="2:2" hidden="1" x14ac:dyDescent="0.25">
      <c r="B4657" s="10"/>
    </row>
    <row r="4658" spans="2:2" hidden="1" x14ac:dyDescent="0.25">
      <c r="B4658" s="10"/>
    </row>
    <row r="4659" spans="2:2" hidden="1" x14ac:dyDescent="0.25">
      <c r="B4659" s="10"/>
    </row>
    <row r="4660" spans="2:2" hidden="1" x14ac:dyDescent="0.25">
      <c r="B4660" s="10"/>
    </row>
    <row r="4661" spans="2:2" hidden="1" x14ac:dyDescent="0.25">
      <c r="B4661" s="10"/>
    </row>
    <row r="4662" spans="2:2" hidden="1" x14ac:dyDescent="0.25">
      <c r="B4662" s="10"/>
    </row>
    <row r="4663" spans="2:2" hidden="1" x14ac:dyDescent="0.25">
      <c r="B4663" s="10"/>
    </row>
    <row r="4664" spans="2:2" hidden="1" x14ac:dyDescent="0.25">
      <c r="B4664" s="10"/>
    </row>
    <row r="4665" spans="2:2" hidden="1" x14ac:dyDescent="0.25">
      <c r="B4665" s="10"/>
    </row>
    <row r="4666" spans="2:2" hidden="1" x14ac:dyDescent="0.25">
      <c r="B4666" s="10"/>
    </row>
    <row r="4667" spans="2:2" hidden="1" x14ac:dyDescent="0.25">
      <c r="B4667" s="10"/>
    </row>
    <row r="4668" spans="2:2" hidden="1" x14ac:dyDescent="0.25">
      <c r="B4668" s="10"/>
    </row>
    <row r="4669" spans="2:2" hidden="1" x14ac:dyDescent="0.25">
      <c r="B4669" s="10"/>
    </row>
    <row r="4670" spans="2:2" hidden="1" x14ac:dyDescent="0.25">
      <c r="B4670" s="10"/>
    </row>
    <row r="4671" spans="2:2" hidden="1" x14ac:dyDescent="0.25">
      <c r="B4671" s="10"/>
    </row>
    <row r="4672" spans="2:2" hidden="1" x14ac:dyDescent="0.25">
      <c r="B4672" s="10"/>
    </row>
    <row r="4673" spans="2:2" hidden="1" x14ac:dyDescent="0.25">
      <c r="B4673" s="10"/>
    </row>
    <row r="4674" spans="2:2" hidden="1" x14ac:dyDescent="0.25">
      <c r="B4674" s="10"/>
    </row>
    <row r="4675" spans="2:2" hidden="1" x14ac:dyDescent="0.25">
      <c r="B4675" s="10"/>
    </row>
    <row r="4676" spans="2:2" hidden="1" x14ac:dyDescent="0.25">
      <c r="B4676" s="10"/>
    </row>
    <row r="4677" spans="2:2" hidden="1" x14ac:dyDescent="0.25">
      <c r="B4677" s="10"/>
    </row>
    <row r="4678" spans="2:2" hidden="1" x14ac:dyDescent="0.25">
      <c r="B4678" s="10"/>
    </row>
    <row r="4679" spans="2:2" hidden="1" x14ac:dyDescent="0.25">
      <c r="B4679" s="10"/>
    </row>
    <row r="4680" spans="2:2" hidden="1" x14ac:dyDescent="0.25">
      <c r="B4680" s="10"/>
    </row>
    <row r="4681" spans="2:2" hidden="1" x14ac:dyDescent="0.25">
      <c r="B4681" s="10"/>
    </row>
    <row r="4682" spans="2:2" hidden="1" x14ac:dyDescent="0.25">
      <c r="B4682" s="10"/>
    </row>
    <row r="4683" spans="2:2" hidden="1" x14ac:dyDescent="0.25">
      <c r="B4683" s="10"/>
    </row>
    <row r="4684" spans="2:2" hidden="1" x14ac:dyDescent="0.25">
      <c r="B4684" s="10"/>
    </row>
    <row r="4685" spans="2:2" hidden="1" x14ac:dyDescent="0.25">
      <c r="B4685" s="10"/>
    </row>
    <row r="4686" spans="2:2" hidden="1" x14ac:dyDescent="0.25">
      <c r="B4686" s="10"/>
    </row>
    <row r="4687" spans="2:2" hidden="1" x14ac:dyDescent="0.25">
      <c r="B4687" s="10"/>
    </row>
    <row r="4688" spans="2:2" hidden="1" x14ac:dyDescent="0.25">
      <c r="B4688" s="10"/>
    </row>
    <row r="4689" spans="2:2" hidden="1" x14ac:dyDescent="0.25">
      <c r="B4689" s="10"/>
    </row>
    <row r="4690" spans="2:2" hidden="1" x14ac:dyDescent="0.25">
      <c r="B4690" s="10"/>
    </row>
    <row r="4691" spans="2:2" hidden="1" x14ac:dyDescent="0.25">
      <c r="B4691" s="10"/>
    </row>
    <row r="4692" spans="2:2" hidden="1" x14ac:dyDescent="0.25">
      <c r="B4692" s="10"/>
    </row>
    <row r="4693" spans="2:2" hidden="1" x14ac:dyDescent="0.25">
      <c r="B4693" s="10"/>
    </row>
    <row r="4694" spans="2:2" hidden="1" x14ac:dyDescent="0.25">
      <c r="B4694" s="10"/>
    </row>
    <row r="4695" spans="2:2" hidden="1" x14ac:dyDescent="0.25">
      <c r="B4695" s="10"/>
    </row>
    <row r="4696" spans="2:2" hidden="1" x14ac:dyDescent="0.25">
      <c r="B4696" s="10"/>
    </row>
    <row r="4697" spans="2:2" hidden="1" x14ac:dyDescent="0.25">
      <c r="B4697" s="10"/>
    </row>
    <row r="4698" spans="2:2" hidden="1" x14ac:dyDescent="0.25">
      <c r="B4698" s="10"/>
    </row>
    <row r="4699" spans="2:2" hidden="1" x14ac:dyDescent="0.25">
      <c r="B4699" s="10"/>
    </row>
    <row r="4700" spans="2:2" hidden="1" x14ac:dyDescent="0.25">
      <c r="B4700" s="10"/>
    </row>
    <row r="4701" spans="2:2" hidden="1" x14ac:dyDescent="0.25">
      <c r="B4701" s="10"/>
    </row>
    <row r="4702" spans="2:2" hidden="1" x14ac:dyDescent="0.25">
      <c r="B4702" s="10"/>
    </row>
    <row r="4703" spans="2:2" hidden="1" x14ac:dyDescent="0.25">
      <c r="B4703" s="10"/>
    </row>
    <row r="4704" spans="2:2" hidden="1" x14ac:dyDescent="0.25">
      <c r="B4704" s="10"/>
    </row>
    <row r="4705" spans="2:2" hidden="1" x14ac:dyDescent="0.25">
      <c r="B4705" s="10"/>
    </row>
    <row r="4706" spans="2:2" hidden="1" x14ac:dyDescent="0.25">
      <c r="B4706" s="10"/>
    </row>
    <row r="4707" spans="2:2" hidden="1" x14ac:dyDescent="0.25">
      <c r="B4707" s="10"/>
    </row>
    <row r="4708" spans="2:2" hidden="1" x14ac:dyDescent="0.25">
      <c r="B4708" s="10"/>
    </row>
    <row r="4709" spans="2:2" hidden="1" x14ac:dyDescent="0.25">
      <c r="B4709" s="10"/>
    </row>
    <row r="4710" spans="2:2" hidden="1" x14ac:dyDescent="0.25">
      <c r="B4710" s="10"/>
    </row>
    <row r="4711" spans="2:2" hidden="1" x14ac:dyDescent="0.25">
      <c r="B4711" s="10"/>
    </row>
    <row r="4712" spans="2:2" hidden="1" x14ac:dyDescent="0.25">
      <c r="B4712" s="10"/>
    </row>
    <row r="4713" spans="2:2" hidden="1" x14ac:dyDescent="0.25">
      <c r="B4713" s="10"/>
    </row>
    <row r="4714" spans="2:2" hidden="1" x14ac:dyDescent="0.25">
      <c r="B4714" s="10"/>
    </row>
    <row r="4715" spans="2:2" hidden="1" x14ac:dyDescent="0.25">
      <c r="B4715" s="10"/>
    </row>
    <row r="4716" spans="2:2" hidden="1" x14ac:dyDescent="0.25">
      <c r="B4716" s="10"/>
    </row>
    <row r="4717" spans="2:2" hidden="1" x14ac:dyDescent="0.25">
      <c r="B4717" s="10"/>
    </row>
    <row r="4718" spans="2:2" hidden="1" x14ac:dyDescent="0.25">
      <c r="B4718" s="10"/>
    </row>
    <row r="4719" spans="2:2" hidden="1" x14ac:dyDescent="0.25">
      <c r="B4719" s="10"/>
    </row>
    <row r="4720" spans="2:2" hidden="1" x14ac:dyDescent="0.25">
      <c r="B4720" s="10"/>
    </row>
    <row r="4721" spans="2:2" hidden="1" x14ac:dyDescent="0.25">
      <c r="B4721" s="10"/>
    </row>
    <row r="4722" spans="2:2" hidden="1" x14ac:dyDescent="0.25">
      <c r="B4722" s="10"/>
    </row>
    <row r="4723" spans="2:2" hidden="1" x14ac:dyDescent="0.25">
      <c r="B4723" s="10"/>
    </row>
    <row r="4724" spans="2:2" hidden="1" x14ac:dyDescent="0.25">
      <c r="B4724" s="10"/>
    </row>
    <row r="4725" spans="2:2" hidden="1" x14ac:dyDescent="0.25">
      <c r="B4725" s="10"/>
    </row>
    <row r="4726" spans="2:2" hidden="1" x14ac:dyDescent="0.25">
      <c r="B4726" s="10"/>
    </row>
    <row r="4727" spans="2:2" hidden="1" x14ac:dyDescent="0.25">
      <c r="B4727" s="10"/>
    </row>
    <row r="4728" spans="2:2" hidden="1" x14ac:dyDescent="0.25">
      <c r="B4728" s="10"/>
    </row>
    <row r="4729" spans="2:2" hidden="1" x14ac:dyDescent="0.25">
      <c r="B4729" s="10"/>
    </row>
    <row r="4730" spans="2:2" hidden="1" x14ac:dyDescent="0.25">
      <c r="B4730" s="10"/>
    </row>
    <row r="4731" spans="2:2" hidden="1" x14ac:dyDescent="0.25">
      <c r="B4731" s="10"/>
    </row>
    <row r="4732" spans="2:2" hidden="1" x14ac:dyDescent="0.25">
      <c r="B4732" s="10"/>
    </row>
    <row r="4733" spans="2:2" hidden="1" x14ac:dyDescent="0.25">
      <c r="B4733" s="10"/>
    </row>
    <row r="4734" spans="2:2" hidden="1" x14ac:dyDescent="0.25">
      <c r="B4734" s="10"/>
    </row>
    <row r="4735" spans="2:2" hidden="1" x14ac:dyDescent="0.25">
      <c r="B4735" s="10"/>
    </row>
    <row r="4736" spans="2:2" hidden="1" x14ac:dyDescent="0.25">
      <c r="B4736" s="10"/>
    </row>
    <row r="4737" spans="2:2" hidden="1" x14ac:dyDescent="0.25">
      <c r="B4737" s="10"/>
    </row>
    <row r="4738" spans="2:2" hidden="1" x14ac:dyDescent="0.25">
      <c r="B4738" s="10"/>
    </row>
    <row r="4739" spans="2:2" hidden="1" x14ac:dyDescent="0.25">
      <c r="B4739" s="10"/>
    </row>
    <row r="4740" spans="2:2" hidden="1" x14ac:dyDescent="0.25">
      <c r="B4740" s="10"/>
    </row>
    <row r="4741" spans="2:2" hidden="1" x14ac:dyDescent="0.25">
      <c r="B4741" s="10"/>
    </row>
    <row r="4742" spans="2:2" hidden="1" x14ac:dyDescent="0.25">
      <c r="B4742" s="10"/>
    </row>
    <row r="4743" spans="2:2" hidden="1" x14ac:dyDescent="0.25">
      <c r="B4743" s="10"/>
    </row>
    <row r="4744" spans="2:2" hidden="1" x14ac:dyDescent="0.25">
      <c r="B4744" s="10"/>
    </row>
    <row r="4745" spans="2:2" hidden="1" x14ac:dyDescent="0.25">
      <c r="B4745" s="10"/>
    </row>
    <row r="4746" spans="2:2" hidden="1" x14ac:dyDescent="0.25">
      <c r="B4746" s="10"/>
    </row>
    <row r="4747" spans="2:2" hidden="1" x14ac:dyDescent="0.25">
      <c r="B4747" s="10"/>
    </row>
    <row r="4748" spans="2:2" hidden="1" x14ac:dyDescent="0.25">
      <c r="B4748" s="10"/>
    </row>
    <row r="4749" spans="2:2" hidden="1" x14ac:dyDescent="0.25">
      <c r="B4749" s="10"/>
    </row>
    <row r="4750" spans="2:2" hidden="1" x14ac:dyDescent="0.25">
      <c r="B4750" s="10"/>
    </row>
    <row r="4751" spans="2:2" hidden="1" x14ac:dyDescent="0.25">
      <c r="B4751" s="10"/>
    </row>
    <row r="4752" spans="2:2" hidden="1" x14ac:dyDescent="0.25">
      <c r="B4752" s="10"/>
    </row>
    <row r="4753" spans="2:2" hidden="1" x14ac:dyDescent="0.25">
      <c r="B4753" s="10"/>
    </row>
    <row r="4754" spans="2:2" hidden="1" x14ac:dyDescent="0.25">
      <c r="B4754" s="10"/>
    </row>
    <row r="4755" spans="2:2" hidden="1" x14ac:dyDescent="0.25">
      <c r="B4755" s="10"/>
    </row>
    <row r="4756" spans="2:2" hidden="1" x14ac:dyDescent="0.25">
      <c r="B4756" s="10"/>
    </row>
    <row r="4757" spans="2:2" hidden="1" x14ac:dyDescent="0.25">
      <c r="B4757" s="10"/>
    </row>
    <row r="4758" spans="2:2" hidden="1" x14ac:dyDescent="0.25">
      <c r="B4758" s="10"/>
    </row>
    <row r="4759" spans="2:2" hidden="1" x14ac:dyDescent="0.25">
      <c r="B4759" s="10"/>
    </row>
    <row r="4760" spans="2:2" hidden="1" x14ac:dyDescent="0.25">
      <c r="B4760" s="10"/>
    </row>
    <row r="4761" spans="2:2" hidden="1" x14ac:dyDescent="0.25">
      <c r="B4761" s="10"/>
    </row>
    <row r="4762" spans="2:2" hidden="1" x14ac:dyDescent="0.25">
      <c r="B4762" s="10"/>
    </row>
    <row r="4763" spans="2:2" hidden="1" x14ac:dyDescent="0.25">
      <c r="B4763" s="10"/>
    </row>
    <row r="4764" spans="2:2" hidden="1" x14ac:dyDescent="0.25">
      <c r="B4764" s="10"/>
    </row>
    <row r="4765" spans="2:2" hidden="1" x14ac:dyDescent="0.25">
      <c r="B4765" s="10"/>
    </row>
    <row r="4766" spans="2:2" hidden="1" x14ac:dyDescent="0.25">
      <c r="B4766" s="10"/>
    </row>
    <row r="4767" spans="2:2" hidden="1" x14ac:dyDescent="0.25">
      <c r="B4767" s="10"/>
    </row>
    <row r="4768" spans="2:2" hidden="1" x14ac:dyDescent="0.25">
      <c r="B4768" s="10"/>
    </row>
    <row r="4769" spans="2:2" hidden="1" x14ac:dyDescent="0.25">
      <c r="B4769" s="10"/>
    </row>
    <row r="4770" spans="2:2" hidden="1" x14ac:dyDescent="0.25">
      <c r="B4770" s="10"/>
    </row>
    <row r="4771" spans="2:2" hidden="1" x14ac:dyDescent="0.25">
      <c r="B4771" s="10"/>
    </row>
    <row r="4772" spans="2:2" hidden="1" x14ac:dyDescent="0.25">
      <c r="B4772" s="10"/>
    </row>
    <row r="4773" spans="2:2" hidden="1" x14ac:dyDescent="0.25">
      <c r="B4773" s="10"/>
    </row>
    <row r="4774" spans="2:2" hidden="1" x14ac:dyDescent="0.25">
      <c r="B4774" s="10"/>
    </row>
    <row r="4775" spans="2:2" hidden="1" x14ac:dyDescent="0.25">
      <c r="B4775" s="10"/>
    </row>
    <row r="4776" spans="2:2" hidden="1" x14ac:dyDescent="0.25">
      <c r="B4776" s="10"/>
    </row>
    <row r="4777" spans="2:2" hidden="1" x14ac:dyDescent="0.25">
      <c r="B4777" s="10"/>
    </row>
    <row r="4778" spans="2:2" hidden="1" x14ac:dyDescent="0.25">
      <c r="B4778" s="10"/>
    </row>
    <row r="4779" spans="2:2" hidden="1" x14ac:dyDescent="0.25">
      <c r="B4779" s="10"/>
    </row>
    <row r="4780" spans="2:2" hidden="1" x14ac:dyDescent="0.25">
      <c r="B4780" s="10"/>
    </row>
    <row r="4781" spans="2:2" hidden="1" x14ac:dyDescent="0.25">
      <c r="B4781" s="10"/>
    </row>
    <row r="4782" spans="2:2" hidden="1" x14ac:dyDescent="0.25">
      <c r="B4782" s="10"/>
    </row>
    <row r="4783" spans="2:2" hidden="1" x14ac:dyDescent="0.25">
      <c r="B4783" s="10"/>
    </row>
    <row r="4784" spans="2:2" hidden="1" x14ac:dyDescent="0.25">
      <c r="B4784" s="10"/>
    </row>
    <row r="4785" spans="2:2" hidden="1" x14ac:dyDescent="0.25">
      <c r="B4785" s="10"/>
    </row>
    <row r="4786" spans="2:2" hidden="1" x14ac:dyDescent="0.25">
      <c r="B4786" s="10"/>
    </row>
    <row r="4787" spans="2:2" hidden="1" x14ac:dyDescent="0.25">
      <c r="B4787" s="10"/>
    </row>
    <row r="4788" spans="2:2" hidden="1" x14ac:dyDescent="0.25">
      <c r="B4788" s="10"/>
    </row>
    <row r="4789" spans="2:2" hidden="1" x14ac:dyDescent="0.25">
      <c r="B4789" s="10"/>
    </row>
    <row r="4790" spans="2:2" hidden="1" x14ac:dyDescent="0.25">
      <c r="B4790" s="10"/>
    </row>
    <row r="4791" spans="2:2" hidden="1" x14ac:dyDescent="0.25">
      <c r="B4791" s="10"/>
    </row>
    <row r="4792" spans="2:2" hidden="1" x14ac:dyDescent="0.25">
      <c r="B4792" s="10"/>
    </row>
    <row r="4793" spans="2:2" hidden="1" x14ac:dyDescent="0.25">
      <c r="B4793" s="10"/>
    </row>
    <row r="4794" spans="2:2" hidden="1" x14ac:dyDescent="0.25">
      <c r="B4794" s="10"/>
    </row>
    <row r="4795" spans="2:2" hidden="1" x14ac:dyDescent="0.25">
      <c r="B4795" s="10"/>
    </row>
    <row r="4796" spans="2:2" hidden="1" x14ac:dyDescent="0.25">
      <c r="B4796" s="10"/>
    </row>
    <row r="4797" spans="2:2" hidden="1" x14ac:dyDescent="0.25">
      <c r="B4797" s="10"/>
    </row>
    <row r="4798" spans="2:2" hidden="1" x14ac:dyDescent="0.25">
      <c r="B4798" s="10"/>
    </row>
    <row r="4799" spans="2:2" hidden="1" x14ac:dyDescent="0.25">
      <c r="B4799" s="10"/>
    </row>
    <row r="4800" spans="2:2" hidden="1" x14ac:dyDescent="0.25">
      <c r="B4800" s="10"/>
    </row>
    <row r="4801" spans="2:2" hidden="1" x14ac:dyDescent="0.25">
      <c r="B4801" s="10"/>
    </row>
    <row r="4802" spans="2:2" hidden="1" x14ac:dyDescent="0.25">
      <c r="B4802" s="10"/>
    </row>
    <row r="4803" spans="2:2" hidden="1" x14ac:dyDescent="0.25">
      <c r="B4803" s="10"/>
    </row>
    <row r="4804" spans="2:2" hidden="1" x14ac:dyDescent="0.25">
      <c r="B4804" s="10"/>
    </row>
    <row r="4805" spans="2:2" hidden="1" x14ac:dyDescent="0.25">
      <c r="B4805" s="10"/>
    </row>
    <row r="4806" spans="2:2" hidden="1" x14ac:dyDescent="0.25">
      <c r="B4806" s="10"/>
    </row>
    <row r="4807" spans="2:2" hidden="1" x14ac:dyDescent="0.25">
      <c r="B4807" s="10"/>
    </row>
    <row r="4808" spans="2:2" hidden="1" x14ac:dyDescent="0.25">
      <c r="B4808" s="10"/>
    </row>
    <row r="4809" spans="2:2" hidden="1" x14ac:dyDescent="0.25">
      <c r="B4809" s="10"/>
    </row>
    <row r="4810" spans="2:2" hidden="1" x14ac:dyDescent="0.25">
      <c r="B4810" s="10"/>
    </row>
    <row r="4811" spans="2:2" hidden="1" x14ac:dyDescent="0.25">
      <c r="B4811" s="10"/>
    </row>
    <row r="4812" spans="2:2" hidden="1" x14ac:dyDescent="0.25">
      <c r="B4812" s="10"/>
    </row>
    <row r="4813" spans="2:2" hidden="1" x14ac:dyDescent="0.25">
      <c r="B4813" s="10"/>
    </row>
    <row r="4814" spans="2:2" hidden="1" x14ac:dyDescent="0.25">
      <c r="B4814" s="10"/>
    </row>
    <row r="4815" spans="2:2" hidden="1" x14ac:dyDescent="0.25">
      <c r="B4815" s="10"/>
    </row>
    <row r="4816" spans="2:2" hidden="1" x14ac:dyDescent="0.25">
      <c r="B4816" s="10"/>
    </row>
    <row r="4817" spans="2:2" hidden="1" x14ac:dyDescent="0.25">
      <c r="B4817" s="10"/>
    </row>
    <row r="4818" spans="2:2" hidden="1" x14ac:dyDescent="0.25">
      <c r="B4818" s="10"/>
    </row>
    <row r="4819" spans="2:2" hidden="1" x14ac:dyDescent="0.25">
      <c r="B4819" s="10"/>
    </row>
    <row r="4820" spans="2:2" hidden="1" x14ac:dyDescent="0.25">
      <c r="B4820" s="10"/>
    </row>
    <row r="4821" spans="2:2" hidden="1" x14ac:dyDescent="0.25">
      <c r="B4821" s="10"/>
    </row>
    <row r="4822" spans="2:2" hidden="1" x14ac:dyDescent="0.25">
      <c r="B4822" s="10"/>
    </row>
    <row r="4823" spans="2:2" hidden="1" x14ac:dyDescent="0.25">
      <c r="B4823" s="10"/>
    </row>
    <row r="4824" spans="2:2" hidden="1" x14ac:dyDescent="0.25">
      <c r="B4824" s="10"/>
    </row>
    <row r="4825" spans="2:2" hidden="1" x14ac:dyDescent="0.25">
      <c r="B4825" s="10"/>
    </row>
    <row r="4826" spans="2:2" hidden="1" x14ac:dyDescent="0.25">
      <c r="B4826" s="10"/>
    </row>
    <row r="4827" spans="2:2" hidden="1" x14ac:dyDescent="0.25">
      <c r="B4827" s="10"/>
    </row>
    <row r="4828" spans="2:2" hidden="1" x14ac:dyDescent="0.25">
      <c r="B4828" s="10"/>
    </row>
    <row r="4829" spans="2:2" hidden="1" x14ac:dyDescent="0.25">
      <c r="B4829" s="10"/>
    </row>
    <row r="4830" spans="2:2" hidden="1" x14ac:dyDescent="0.25">
      <c r="B4830" s="10"/>
    </row>
    <row r="4831" spans="2:2" hidden="1" x14ac:dyDescent="0.25">
      <c r="B4831" s="10"/>
    </row>
    <row r="4832" spans="2:2" hidden="1" x14ac:dyDescent="0.25">
      <c r="B4832" s="10"/>
    </row>
    <row r="4833" spans="2:2" hidden="1" x14ac:dyDescent="0.25">
      <c r="B4833" s="10"/>
    </row>
    <row r="4834" spans="2:2" hidden="1" x14ac:dyDescent="0.25">
      <c r="B4834" s="10"/>
    </row>
    <row r="4835" spans="2:2" hidden="1" x14ac:dyDescent="0.25">
      <c r="B4835" s="10"/>
    </row>
    <row r="4836" spans="2:2" hidden="1" x14ac:dyDescent="0.25">
      <c r="B4836" s="10"/>
    </row>
    <row r="4837" spans="2:2" hidden="1" x14ac:dyDescent="0.25">
      <c r="B4837" s="10"/>
    </row>
    <row r="4838" spans="2:2" hidden="1" x14ac:dyDescent="0.25">
      <c r="B4838" s="10"/>
    </row>
    <row r="4839" spans="2:2" hidden="1" x14ac:dyDescent="0.25">
      <c r="B4839" s="10"/>
    </row>
    <row r="4840" spans="2:2" hidden="1" x14ac:dyDescent="0.25">
      <c r="B4840" s="10"/>
    </row>
    <row r="4841" spans="2:2" hidden="1" x14ac:dyDescent="0.25">
      <c r="B4841" s="10"/>
    </row>
    <row r="4842" spans="2:2" hidden="1" x14ac:dyDescent="0.25">
      <c r="B4842" s="10"/>
    </row>
    <row r="4843" spans="2:2" hidden="1" x14ac:dyDescent="0.25">
      <c r="B4843" s="10"/>
    </row>
    <row r="4844" spans="2:2" hidden="1" x14ac:dyDescent="0.25">
      <c r="B4844" s="10"/>
    </row>
    <row r="4845" spans="2:2" hidden="1" x14ac:dyDescent="0.25">
      <c r="B4845" s="10"/>
    </row>
    <row r="4846" spans="2:2" hidden="1" x14ac:dyDescent="0.25">
      <c r="B4846" s="10"/>
    </row>
    <row r="4847" spans="2:2" hidden="1" x14ac:dyDescent="0.25">
      <c r="B4847" s="10"/>
    </row>
    <row r="4848" spans="2:2" hidden="1" x14ac:dyDescent="0.25">
      <c r="B4848" s="10"/>
    </row>
    <row r="4849" spans="2:2" hidden="1" x14ac:dyDescent="0.25">
      <c r="B4849" s="10"/>
    </row>
    <row r="4850" spans="2:2" hidden="1" x14ac:dyDescent="0.25">
      <c r="B4850" s="10"/>
    </row>
    <row r="4851" spans="2:2" hidden="1" x14ac:dyDescent="0.25">
      <c r="B4851" s="10"/>
    </row>
    <row r="4852" spans="2:2" hidden="1" x14ac:dyDescent="0.25">
      <c r="B4852" s="10"/>
    </row>
    <row r="4853" spans="2:2" hidden="1" x14ac:dyDescent="0.25">
      <c r="B4853" s="10"/>
    </row>
    <row r="4854" spans="2:2" hidden="1" x14ac:dyDescent="0.25">
      <c r="B4854" s="10"/>
    </row>
    <row r="4855" spans="2:2" hidden="1" x14ac:dyDescent="0.25">
      <c r="B4855" s="10"/>
    </row>
    <row r="4856" spans="2:2" hidden="1" x14ac:dyDescent="0.25">
      <c r="B4856" s="10"/>
    </row>
    <row r="4857" spans="2:2" hidden="1" x14ac:dyDescent="0.25">
      <c r="B4857" s="10"/>
    </row>
    <row r="4858" spans="2:2" hidden="1" x14ac:dyDescent="0.25">
      <c r="B4858" s="10"/>
    </row>
    <row r="4859" spans="2:2" hidden="1" x14ac:dyDescent="0.25">
      <c r="B4859" s="10"/>
    </row>
    <row r="4860" spans="2:2" hidden="1" x14ac:dyDescent="0.25">
      <c r="B4860" s="10"/>
    </row>
    <row r="4861" spans="2:2" hidden="1" x14ac:dyDescent="0.25">
      <c r="B4861" s="10"/>
    </row>
    <row r="4862" spans="2:2" hidden="1" x14ac:dyDescent="0.25">
      <c r="B4862" s="10"/>
    </row>
    <row r="4863" spans="2:2" hidden="1" x14ac:dyDescent="0.25">
      <c r="B4863" s="10"/>
    </row>
    <row r="4864" spans="2:2" hidden="1" x14ac:dyDescent="0.25">
      <c r="B4864" s="10"/>
    </row>
    <row r="4865" spans="2:2" hidden="1" x14ac:dyDescent="0.25">
      <c r="B4865" s="10"/>
    </row>
    <row r="4866" spans="2:2" hidden="1" x14ac:dyDescent="0.25">
      <c r="B4866" s="10"/>
    </row>
    <row r="4867" spans="2:2" hidden="1" x14ac:dyDescent="0.25">
      <c r="B4867" s="10"/>
    </row>
    <row r="4868" spans="2:2" hidden="1" x14ac:dyDescent="0.25">
      <c r="B4868" s="10"/>
    </row>
    <row r="4869" spans="2:2" hidden="1" x14ac:dyDescent="0.25">
      <c r="B4869" s="10"/>
    </row>
    <row r="4870" spans="2:2" hidden="1" x14ac:dyDescent="0.25">
      <c r="B4870" s="10"/>
    </row>
    <row r="4871" spans="2:2" hidden="1" x14ac:dyDescent="0.25">
      <c r="B4871" s="10"/>
    </row>
    <row r="4872" spans="2:2" hidden="1" x14ac:dyDescent="0.25">
      <c r="B4872" s="10"/>
    </row>
    <row r="4873" spans="2:2" hidden="1" x14ac:dyDescent="0.25">
      <c r="B4873" s="10"/>
    </row>
    <row r="4874" spans="2:2" hidden="1" x14ac:dyDescent="0.25">
      <c r="B4874" s="10"/>
    </row>
    <row r="4875" spans="2:2" hidden="1" x14ac:dyDescent="0.25">
      <c r="B4875" s="10"/>
    </row>
    <row r="4876" spans="2:2" hidden="1" x14ac:dyDescent="0.25">
      <c r="B4876" s="10"/>
    </row>
    <row r="4877" spans="2:2" hidden="1" x14ac:dyDescent="0.25">
      <c r="B4877" s="10"/>
    </row>
    <row r="4878" spans="2:2" hidden="1" x14ac:dyDescent="0.25">
      <c r="B4878" s="10"/>
    </row>
    <row r="4879" spans="2:2" hidden="1" x14ac:dyDescent="0.25">
      <c r="B4879" s="10"/>
    </row>
    <row r="4880" spans="2:2" hidden="1" x14ac:dyDescent="0.25">
      <c r="B4880" s="10"/>
    </row>
    <row r="4881" spans="2:2" hidden="1" x14ac:dyDescent="0.25">
      <c r="B4881" s="10"/>
    </row>
    <row r="4882" spans="2:2" hidden="1" x14ac:dyDescent="0.25">
      <c r="B4882" s="10"/>
    </row>
    <row r="4883" spans="2:2" hidden="1" x14ac:dyDescent="0.25">
      <c r="B4883" s="10"/>
    </row>
    <row r="4884" spans="2:2" hidden="1" x14ac:dyDescent="0.25">
      <c r="B4884" s="10"/>
    </row>
    <row r="4885" spans="2:2" hidden="1" x14ac:dyDescent="0.25">
      <c r="B4885" s="10"/>
    </row>
    <row r="4886" spans="2:2" hidden="1" x14ac:dyDescent="0.25">
      <c r="B4886" s="10"/>
    </row>
    <row r="4887" spans="2:2" hidden="1" x14ac:dyDescent="0.25">
      <c r="B4887" s="10"/>
    </row>
    <row r="4888" spans="2:2" hidden="1" x14ac:dyDescent="0.25">
      <c r="B4888" s="10"/>
    </row>
    <row r="4889" spans="2:2" hidden="1" x14ac:dyDescent="0.25">
      <c r="B4889" s="10"/>
    </row>
    <row r="4890" spans="2:2" hidden="1" x14ac:dyDescent="0.25">
      <c r="B4890" s="10"/>
    </row>
    <row r="4891" spans="2:2" hidden="1" x14ac:dyDescent="0.25">
      <c r="B4891" s="10"/>
    </row>
    <row r="4892" spans="2:2" hidden="1" x14ac:dyDescent="0.25">
      <c r="B4892" s="10"/>
    </row>
    <row r="4893" spans="2:2" hidden="1" x14ac:dyDescent="0.25">
      <c r="B4893" s="10"/>
    </row>
    <row r="4894" spans="2:2" hidden="1" x14ac:dyDescent="0.25">
      <c r="B4894" s="10"/>
    </row>
    <row r="4895" spans="2:2" hidden="1" x14ac:dyDescent="0.25">
      <c r="B4895" s="10"/>
    </row>
    <row r="4896" spans="2:2" hidden="1" x14ac:dyDescent="0.25">
      <c r="B4896" s="10"/>
    </row>
    <row r="4897" spans="2:2" hidden="1" x14ac:dyDescent="0.25">
      <c r="B4897" s="10"/>
    </row>
    <row r="4898" spans="2:2" hidden="1" x14ac:dyDescent="0.25">
      <c r="B4898" s="10"/>
    </row>
    <row r="4899" spans="2:2" hidden="1" x14ac:dyDescent="0.25">
      <c r="B4899" s="10"/>
    </row>
    <row r="4900" spans="2:2" hidden="1" x14ac:dyDescent="0.25">
      <c r="B4900" s="10"/>
    </row>
    <row r="4901" spans="2:2" hidden="1" x14ac:dyDescent="0.25">
      <c r="B4901" s="10"/>
    </row>
    <row r="4902" spans="2:2" hidden="1" x14ac:dyDescent="0.25">
      <c r="B4902" s="10"/>
    </row>
    <row r="4903" spans="2:2" hidden="1" x14ac:dyDescent="0.25">
      <c r="B4903" s="10"/>
    </row>
    <row r="4904" spans="2:2" hidden="1" x14ac:dyDescent="0.25">
      <c r="B4904" s="10"/>
    </row>
    <row r="4905" spans="2:2" hidden="1" x14ac:dyDescent="0.25">
      <c r="B4905" s="10"/>
    </row>
    <row r="4906" spans="2:2" hidden="1" x14ac:dyDescent="0.25">
      <c r="B4906" s="10"/>
    </row>
    <row r="4907" spans="2:2" hidden="1" x14ac:dyDescent="0.25">
      <c r="B4907" s="10"/>
    </row>
    <row r="4908" spans="2:2" hidden="1" x14ac:dyDescent="0.25">
      <c r="B4908" s="10"/>
    </row>
    <row r="4909" spans="2:2" hidden="1" x14ac:dyDescent="0.25">
      <c r="B4909" s="10"/>
    </row>
    <row r="4910" spans="2:2" hidden="1" x14ac:dyDescent="0.25">
      <c r="B4910" s="10"/>
    </row>
    <row r="4911" spans="2:2" hidden="1" x14ac:dyDescent="0.25">
      <c r="B4911" s="10"/>
    </row>
    <row r="4912" spans="2:2" hidden="1" x14ac:dyDescent="0.25">
      <c r="B4912" s="10"/>
    </row>
    <row r="4913" spans="2:2" hidden="1" x14ac:dyDescent="0.25">
      <c r="B4913" s="10"/>
    </row>
    <row r="4914" spans="2:2" hidden="1" x14ac:dyDescent="0.25">
      <c r="B4914" s="10"/>
    </row>
    <row r="4915" spans="2:2" hidden="1" x14ac:dyDescent="0.25">
      <c r="B4915" s="10"/>
    </row>
    <row r="4916" spans="2:2" hidden="1" x14ac:dyDescent="0.25">
      <c r="B4916" s="10"/>
    </row>
    <row r="4917" spans="2:2" hidden="1" x14ac:dyDescent="0.25">
      <c r="B4917" s="10"/>
    </row>
    <row r="4918" spans="2:2" hidden="1" x14ac:dyDescent="0.25">
      <c r="B4918" s="10"/>
    </row>
    <row r="4919" spans="2:2" hidden="1" x14ac:dyDescent="0.25">
      <c r="B4919" s="10"/>
    </row>
    <row r="4920" spans="2:2" hidden="1" x14ac:dyDescent="0.25">
      <c r="B4920" s="10"/>
    </row>
    <row r="4921" spans="2:2" hidden="1" x14ac:dyDescent="0.25">
      <c r="B4921" s="10"/>
    </row>
    <row r="4922" spans="2:2" hidden="1" x14ac:dyDescent="0.25">
      <c r="B4922" s="10"/>
    </row>
    <row r="4923" spans="2:2" hidden="1" x14ac:dyDescent="0.25">
      <c r="B4923" s="10"/>
    </row>
    <row r="4924" spans="2:2" hidden="1" x14ac:dyDescent="0.25">
      <c r="B4924" s="10"/>
    </row>
    <row r="4925" spans="2:2" hidden="1" x14ac:dyDescent="0.25">
      <c r="B4925" s="10"/>
    </row>
    <row r="4926" spans="2:2" hidden="1" x14ac:dyDescent="0.25">
      <c r="B4926" s="10"/>
    </row>
    <row r="4927" spans="2:2" hidden="1" x14ac:dyDescent="0.25">
      <c r="B4927" s="10"/>
    </row>
    <row r="4928" spans="2:2" hidden="1" x14ac:dyDescent="0.25">
      <c r="B4928" s="10"/>
    </row>
    <row r="4929" spans="2:2" hidden="1" x14ac:dyDescent="0.25">
      <c r="B4929" s="10"/>
    </row>
    <row r="4930" spans="2:2" hidden="1" x14ac:dyDescent="0.25">
      <c r="B4930" s="10"/>
    </row>
    <row r="4931" spans="2:2" hidden="1" x14ac:dyDescent="0.25">
      <c r="B4931" s="10"/>
    </row>
    <row r="4932" spans="2:2" hidden="1" x14ac:dyDescent="0.25">
      <c r="B4932" s="10"/>
    </row>
    <row r="4933" spans="2:2" hidden="1" x14ac:dyDescent="0.25">
      <c r="B4933" s="10"/>
    </row>
    <row r="4934" spans="2:2" hidden="1" x14ac:dyDescent="0.25">
      <c r="B4934" s="10"/>
    </row>
    <row r="4935" spans="2:2" hidden="1" x14ac:dyDescent="0.25">
      <c r="B4935" s="10"/>
    </row>
    <row r="4936" spans="2:2" hidden="1" x14ac:dyDescent="0.25">
      <c r="B4936" s="10"/>
    </row>
    <row r="4937" spans="2:2" hidden="1" x14ac:dyDescent="0.25">
      <c r="B4937" s="10"/>
    </row>
    <row r="4938" spans="2:2" hidden="1" x14ac:dyDescent="0.25">
      <c r="B4938" s="10"/>
    </row>
    <row r="4939" spans="2:2" hidden="1" x14ac:dyDescent="0.25">
      <c r="B4939" s="10"/>
    </row>
    <row r="4940" spans="2:2" hidden="1" x14ac:dyDescent="0.25">
      <c r="B4940" s="10"/>
    </row>
    <row r="4941" spans="2:2" hidden="1" x14ac:dyDescent="0.25">
      <c r="B4941" s="10"/>
    </row>
    <row r="4942" spans="2:2" hidden="1" x14ac:dyDescent="0.25">
      <c r="B4942" s="10"/>
    </row>
    <row r="4943" spans="2:2" hidden="1" x14ac:dyDescent="0.25">
      <c r="B4943" s="10"/>
    </row>
    <row r="4944" spans="2:2" hidden="1" x14ac:dyDescent="0.25">
      <c r="B4944" s="10"/>
    </row>
    <row r="4945" spans="2:2" hidden="1" x14ac:dyDescent="0.25">
      <c r="B4945" s="10"/>
    </row>
    <row r="4946" spans="2:2" hidden="1" x14ac:dyDescent="0.25">
      <c r="B4946" s="10"/>
    </row>
    <row r="4947" spans="2:2" hidden="1" x14ac:dyDescent="0.25">
      <c r="B4947" s="10"/>
    </row>
    <row r="4948" spans="2:2" hidden="1" x14ac:dyDescent="0.25">
      <c r="B4948" s="10"/>
    </row>
    <row r="4949" spans="2:2" hidden="1" x14ac:dyDescent="0.25">
      <c r="B4949" s="10"/>
    </row>
    <row r="4950" spans="2:2" hidden="1" x14ac:dyDescent="0.25">
      <c r="B4950" s="10"/>
    </row>
    <row r="4951" spans="2:2" hidden="1" x14ac:dyDescent="0.25">
      <c r="B4951" s="10"/>
    </row>
    <row r="4952" spans="2:2" hidden="1" x14ac:dyDescent="0.25">
      <c r="B4952" s="10"/>
    </row>
    <row r="4953" spans="2:2" hidden="1" x14ac:dyDescent="0.25">
      <c r="B4953" s="10"/>
    </row>
    <row r="4954" spans="2:2" hidden="1" x14ac:dyDescent="0.25">
      <c r="B4954" s="10"/>
    </row>
    <row r="4955" spans="2:2" hidden="1" x14ac:dyDescent="0.25">
      <c r="B4955" s="10"/>
    </row>
    <row r="4956" spans="2:2" hidden="1" x14ac:dyDescent="0.25">
      <c r="B4956" s="10"/>
    </row>
    <row r="4957" spans="2:2" hidden="1" x14ac:dyDescent="0.25">
      <c r="B4957" s="10"/>
    </row>
    <row r="4958" spans="2:2" hidden="1" x14ac:dyDescent="0.25">
      <c r="B4958" s="10"/>
    </row>
    <row r="4959" spans="2:2" hidden="1" x14ac:dyDescent="0.25">
      <c r="B4959" s="10"/>
    </row>
    <row r="4960" spans="2:2" hidden="1" x14ac:dyDescent="0.25">
      <c r="B4960" s="10"/>
    </row>
    <row r="4961" spans="2:2" hidden="1" x14ac:dyDescent="0.25">
      <c r="B4961" s="10"/>
    </row>
    <row r="4962" spans="2:2" hidden="1" x14ac:dyDescent="0.25">
      <c r="B4962" s="10"/>
    </row>
    <row r="4963" spans="2:2" hidden="1" x14ac:dyDescent="0.25">
      <c r="B4963" s="10"/>
    </row>
    <row r="4964" spans="2:2" hidden="1" x14ac:dyDescent="0.25">
      <c r="B4964" s="10"/>
    </row>
    <row r="4965" spans="2:2" hidden="1" x14ac:dyDescent="0.25">
      <c r="B4965" s="10"/>
    </row>
    <row r="4966" spans="2:2" hidden="1" x14ac:dyDescent="0.25">
      <c r="B4966" s="10"/>
    </row>
    <row r="4967" spans="2:2" hidden="1" x14ac:dyDescent="0.25">
      <c r="B4967" s="10"/>
    </row>
    <row r="4968" spans="2:2" hidden="1" x14ac:dyDescent="0.25">
      <c r="B4968" s="10"/>
    </row>
    <row r="4969" spans="2:2" hidden="1" x14ac:dyDescent="0.25">
      <c r="B4969" s="10"/>
    </row>
    <row r="4970" spans="2:2" hidden="1" x14ac:dyDescent="0.25">
      <c r="B4970" s="10"/>
    </row>
    <row r="4971" spans="2:2" hidden="1" x14ac:dyDescent="0.25">
      <c r="B4971" s="10"/>
    </row>
    <row r="4972" spans="2:2" hidden="1" x14ac:dyDescent="0.25">
      <c r="B4972" s="10"/>
    </row>
    <row r="4973" spans="2:2" hidden="1" x14ac:dyDescent="0.25">
      <c r="B4973" s="10"/>
    </row>
    <row r="4974" spans="2:2" hidden="1" x14ac:dyDescent="0.25">
      <c r="B4974" s="10"/>
    </row>
    <row r="4975" spans="2:2" hidden="1" x14ac:dyDescent="0.25">
      <c r="B4975" s="10"/>
    </row>
    <row r="4976" spans="2:2" hidden="1" x14ac:dyDescent="0.25">
      <c r="B4976" s="10"/>
    </row>
    <row r="4977" spans="2:2" hidden="1" x14ac:dyDescent="0.25">
      <c r="B4977" s="10"/>
    </row>
    <row r="4978" spans="2:2" hidden="1" x14ac:dyDescent="0.25">
      <c r="B4978" s="10"/>
    </row>
    <row r="4979" spans="2:2" hidden="1" x14ac:dyDescent="0.25">
      <c r="B4979" s="10"/>
    </row>
    <row r="4980" spans="2:2" hidden="1" x14ac:dyDescent="0.25">
      <c r="B4980" s="10"/>
    </row>
    <row r="4981" spans="2:2" hidden="1" x14ac:dyDescent="0.25">
      <c r="B4981" s="10"/>
    </row>
    <row r="4982" spans="2:2" hidden="1" x14ac:dyDescent="0.25">
      <c r="B4982" s="10"/>
    </row>
    <row r="4983" spans="2:2" hidden="1" x14ac:dyDescent="0.25">
      <c r="B4983" s="10"/>
    </row>
    <row r="4984" spans="2:2" hidden="1" x14ac:dyDescent="0.25">
      <c r="B4984" s="10"/>
    </row>
    <row r="4985" spans="2:2" hidden="1" x14ac:dyDescent="0.25">
      <c r="B4985" s="10"/>
    </row>
    <row r="4986" spans="2:2" hidden="1" x14ac:dyDescent="0.25">
      <c r="B4986" s="10"/>
    </row>
    <row r="4987" spans="2:2" hidden="1" x14ac:dyDescent="0.25">
      <c r="B4987" s="10"/>
    </row>
    <row r="4988" spans="2:2" hidden="1" x14ac:dyDescent="0.25">
      <c r="B4988" s="10"/>
    </row>
    <row r="4989" spans="2:2" hidden="1" x14ac:dyDescent="0.25">
      <c r="B4989" s="10"/>
    </row>
    <row r="4990" spans="2:2" hidden="1" x14ac:dyDescent="0.25">
      <c r="B4990" s="10"/>
    </row>
    <row r="4991" spans="2:2" hidden="1" x14ac:dyDescent="0.25">
      <c r="B4991" s="10"/>
    </row>
    <row r="4992" spans="2:2" hidden="1" x14ac:dyDescent="0.25">
      <c r="B4992" s="10"/>
    </row>
    <row r="4993" spans="2:2" hidden="1" x14ac:dyDescent="0.25">
      <c r="B4993" s="10"/>
    </row>
    <row r="4994" spans="2:2" hidden="1" x14ac:dyDescent="0.25">
      <c r="B4994" s="10"/>
    </row>
    <row r="4995" spans="2:2" hidden="1" x14ac:dyDescent="0.25">
      <c r="B4995" s="10"/>
    </row>
    <row r="4996" spans="2:2" hidden="1" x14ac:dyDescent="0.25">
      <c r="B4996" s="10"/>
    </row>
    <row r="4997" spans="2:2" hidden="1" x14ac:dyDescent="0.25">
      <c r="B4997" s="10"/>
    </row>
    <row r="4998" spans="2:2" hidden="1" x14ac:dyDescent="0.25">
      <c r="B4998" s="10"/>
    </row>
    <row r="4999" spans="2:2" hidden="1" x14ac:dyDescent="0.25">
      <c r="B4999" s="10"/>
    </row>
    <row r="5000" spans="2:2" hidden="1" x14ac:dyDescent="0.25">
      <c r="B5000" s="10"/>
    </row>
    <row r="5001" spans="2:2" hidden="1" x14ac:dyDescent="0.25">
      <c r="B5001" s="10"/>
    </row>
    <row r="5002" spans="2:2" hidden="1" x14ac:dyDescent="0.25">
      <c r="B5002" s="10"/>
    </row>
    <row r="5003" spans="2:2" hidden="1" x14ac:dyDescent="0.25">
      <c r="B5003" s="10"/>
    </row>
    <row r="5004" spans="2:2" hidden="1" x14ac:dyDescent="0.25">
      <c r="B5004" s="10"/>
    </row>
    <row r="5005" spans="2:2" hidden="1" x14ac:dyDescent="0.25">
      <c r="B5005" s="10"/>
    </row>
    <row r="5006" spans="2:2" hidden="1" x14ac:dyDescent="0.25">
      <c r="B5006" s="10"/>
    </row>
    <row r="5007" spans="2:2" hidden="1" x14ac:dyDescent="0.25">
      <c r="B5007" s="10"/>
    </row>
    <row r="5008" spans="2:2" hidden="1" x14ac:dyDescent="0.25">
      <c r="B5008" s="10"/>
    </row>
    <row r="5009" spans="2:2" hidden="1" x14ac:dyDescent="0.25">
      <c r="B5009" s="10"/>
    </row>
    <row r="5010" spans="2:2" hidden="1" x14ac:dyDescent="0.25">
      <c r="B5010" s="10"/>
    </row>
    <row r="5011" spans="2:2" hidden="1" x14ac:dyDescent="0.25">
      <c r="B5011" s="10"/>
    </row>
    <row r="5012" spans="2:2" hidden="1" x14ac:dyDescent="0.25">
      <c r="B5012" s="10"/>
    </row>
    <row r="5013" spans="2:2" hidden="1" x14ac:dyDescent="0.25">
      <c r="B5013" s="10"/>
    </row>
    <row r="5014" spans="2:2" hidden="1" x14ac:dyDescent="0.25">
      <c r="B5014" s="10"/>
    </row>
    <row r="5015" spans="2:2" hidden="1" x14ac:dyDescent="0.25">
      <c r="B5015" s="10"/>
    </row>
    <row r="5016" spans="2:2" hidden="1" x14ac:dyDescent="0.25">
      <c r="B5016" s="10"/>
    </row>
    <row r="5017" spans="2:2" hidden="1" x14ac:dyDescent="0.25">
      <c r="B5017" s="10"/>
    </row>
    <row r="5018" spans="2:2" hidden="1" x14ac:dyDescent="0.25">
      <c r="B5018" s="10"/>
    </row>
    <row r="5019" spans="2:2" hidden="1" x14ac:dyDescent="0.25">
      <c r="B5019" s="10"/>
    </row>
    <row r="5020" spans="2:2" hidden="1" x14ac:dyDescent="0.25">
      <c r="B5020" s="10"/>
    </row>
    <row r="5021" spans="2:2" hidden="1" x14ac:dyDescent="0.25">
      <c r="B5021" s="10"/>
    </row>
    <row r="5022" spans="2:2" hidden="1" x14ac:dyDescent="0.25">
      <c r="B5022" s="10"/>
    </row>
    <row r="5023" spans="2:2" hidden="1" x14ac:dyDescent="0.25">
      <c r="B5023" s="10"/>
    </row>
    <row r="5024" spans="2:2" hidden="1" x14ac:dyDescent="0.25">
      <c r="B5024" s="10"/>
    </row>
    <row r="5025" spans="2:2" hidden="1" x14ac:dyDescent="0.25">
      <c r="B5025" s="10"/>
    </row>
    <row r="5026" spans="2:2" hidden="1" x14ac:dyDescent="0.25">
      <c r="B5026" s="10"/>
    </row>
    <row r="5027" spans="2:2" hidden="1" x14ac:dyDescent="0.25">
      <c r="B5027" s="10"/>
    </row>
    <row r="5028" spans="2:2" hidden="1" x14ac:dyDescent="0.25">
      <c r="B5028" s="10"/>
    </row>
    <row r="5029" spans="2:2" hidden="1" x14ac:dyDescent="0.25">
      <c r="B5029" s="10"/>
    </row>
    <row r="5030" spans="2:2" hidden="1" x14ac:dyDescent="0.25">
      <c r="B5030" s="10"/>
    </row>
    <row r="5031" spans="2:2" hidden="1" x14ac:dyDescent="0.25">
      <c r="B5031" s="10"/>
    </row>
    <row r="5032" spans="2:2" hidden="1" x14ac:dyDescent="0.25">
      <c r="B5032" s="10"/>
    </row>
    <row r="5033" spans="2:2" hidden="1" x14ac:dyDescent="0.25">
      <c r="B5033" s="10"/>
    </row>
    <row r="5034" spans="2:2" hidden="1" x14ac:dyDescent="0.25">
      <c r="B5034" s="10"/>
    </row>
    <row r="5035" spans="2:2" hidden="1" x14ac:dyDescent="0.25">
      <c r="B5035" s="10"/>
    </row>
    <row r="5036" spans="2:2" hidden="1" x14ac:dyDescent="0.25">
      <c r="B5036" s="10"/>
    </row>
    <row r="5037" spans="2:2" hidden="1" x14ac:dyDescent="0.25">
      <c r="B5037" s="10"/>
    </row>
    <row r="5038" spans="2:2" hidden="1" x14ac:dyDescent="0.25">
      <c r="B5038" s="10"/>
    </row>
    <row r="5039" spans="2:2" hidden="1" x14ac:dyDescent="0.25">
      <c r="B5039" s="10"/>
    </row>
    <row r="5040" spans="2:2" hidden="1" x14ac:dyDescent="0.25">
      <c r="B5040" s="10"/>
    </row>
    <row r="5041" spans="2:2" hidden="1" x14ac:dyDescent="0.25">
      <c r="B5041" s="10"/>
    </row>
    <row r="5042" spans="2:2" hidden="1" x14ac:dyDescent="0.25">
      <c r="B5042" s="10"/>
    </row>
    <row r="5043" spans="2:2" hidden="1" x14ac:dyDescent="0.25">
      <c r="B5043" s="10"/>
    </row>
    <row r="5044" spans="2:2" hidden="1" x14ac:dyDescent="0.25">
      <c r="B5044" s="10"/>
    </row>
    <row r="5045" spans="2:2" hidden="1" x14ac:dyDescent="0.25">
      <c r="B5045" s="10"/>
    </row>
    <row r="5046" spans="2:2" hidden="1" x14ac:dyDescent="0.25">
      <c r="B5046" s="10"/>
    </row>
    <row r="5047" spans="2:2" hidden="1" x14ac:dyDescent="0.25">
      <c r="B5047" s="10"/>
    </row>
    <row r="5048" spans="2:2" hidden="1" x14ac:dyDescent="0.25">
      <c r="B5048" s="10"/>
    </row>
    <row r="5049" spans="2:2" hidden="1" x14ac:dyDescent="0.25">
      <c r="B5049" s="10"/>
    </row>
    <row r="5050" spans="2:2" hidden="1" x14ac:dyDescent="0.25">
      <c r="B5050" s="10"/>
    </row>
    <row r="5051" spans="2:2" hidden="1" x14ac:dyDescent="0.25">
      <c r="B5051" s="10"/>
    </row>
    <row r="5052" spans="2:2" hidden="1" x14ac:dyDescent="0.25">
      <c r="B5052" s="10"/>
    </row>
    <row r="5053" spans="2:2" hidden="1" x14ac:dyDescent="0.25">
      <c r="B5053" s="10"/>
    </row>
    <row r="5054" spans="2:2" hidden="1" x14ac:dyDescent="0.25">
      <c r="B5054" s="10"/>
    </row>
    <row r="5055" spans="2:2" hidden="1" x14ac:dyDescent="0.25">
      <c r="B5055" s="10"/>
    </row>
    <row r="5056" spans="2:2" hidden="1" x14ac:dyDescent="0.25">
      <c r="B5056" s="10"/>
    </row>
    <row r="5057" spans="2:2" hidden="1" x14ac:dyDescent="0.25">
      <c r="B5057" s="10"/>
    </row>
    <row r="5058" spans="2:2" hidden="1" x14ac:dyDescent="0.25">
      <c r="B5058" s="10"/>
    </row>
    <row r="5059" spans="2:2" hidden="1" x14ac:dyDescent="0.25">
      <c r="B5059" s="10"/>
    </row>
    <row r="5060" spans="2:2" hidden="1" x14ac:dyDescent="0.25">
      <c r="B5060" s="10"/>
    </row>
    <row r="5061" spans="2:2" hidden="1" x14ac:dyDescent="0.25">
      <c r="B5061" s="10"/>
    </row>
    <row r="5062" spans="2:2" hidden="1" x14ac:dyDescent="0.25">
      <c r="B5062" s="10"/>
    </row>
    <row r="5063" spans="2:2" hidden="1" x14ac:dyDescent="0.25">
      <c r="B5063" s="10"/>
    </row>
    <row r="5064" spans="2:2" hidden="1" x14ac:dyDescent="0.25">
      <c r="B5064" s="10"/>
    </row>
    <row r="5065" spans="2:2" hidden="1" x14ac:dyDescent="0.25">
      <c r="B5065" s="10"/>
    </row>
    <row r="5066" spans="2:2" hidden="1" x14ac:dyDescent="0.25">
      <c r="B5066" s="10"/>
    </row>
    <row r="5067" spans="2:2" hidden="1" x14ac:dyDescent="0.25">
      <c r="B5067" s="10"/>
    </row>
    <row r="5068" spans="2:2" hidden="1" x14ac:dyDescent="0.25">
      <c r="B5068" s="10"/>
    </row>
    <row r="5069" spans="2:2" hidden="1" x14ac:dyDescent="0.25">
      <c r="B5069" s="10"/>
    </row>
    <row r="5070" spans="2:2" hidden="1" x14ac:dyDescent="0.25">
      <c r="B5070" s="10"/>
    </row>
    <row r="5071" spans="2:2" hidden="1" x14ac:dyDescent="0.25">
      <c r="B5071" s="10"/>
    </row>
    <row r="5072" spans="2:2" hidden="1" x14ac:dyDescent="0.25">
      <c r="B5072" s="10"/>
    </row>
    <row r="5073" spans="2:2" hidden="1" x14ac:dyDescent="0.25">
      <c r="B5073" s="10"/>
    </row>
    <row r="5074" spans="2:2" hidden="1" x14ac:dyDescent="0.25">
      <c r="B5074" s="10"/>
    </row>
    <row r="5075" spans="2:2" hidden="1" x14ac:dyDescent="0.25">
      <c r="B5075" s="10"/>
    </row>
    <row r="5076" spans="2:2" hidden="1" x14ac:dyDescent="0.25">
      <c r="B5076" s="10"/>
    </row>
    <row r="5077" spans="2:2" hidden="1" x14ac:dyDescent="0.25">
      <c r="B5077" s="10"/>
    </row>
    <row r="5078" spans="2:2" hidden="1" x14ac:dyDescent="0.25">
      <c r="B5078" s="10"/>
    </row>
    <row r="5079" spans="2:2" hidden="1" x14ac:dyDescent="0.25">
      <c r="B5079" s="10"/>
    </row>
    <row r="5080" spans="2:2" hidden="1" x14ac:dyDescent="0.25">
      <c r="B5080" s="10"/>
    </row>
    <row r="5081" spans="2:2" hidden="1" x14ac:dyDescent="0.25">
      <c r="B5081" s="10"/>
    </row>
    <row r="5082" spans="2:2" hidden="1" x14ac:dyDescent="0.25">
      <c r="B5082" s="10"/>
    </row>
    <row r="5083" spans="2:2" hidden="1" x14ac:dyDescent="0.25">
      <c r="B5083" s="10"/>
    </row>
    <row r="5084" spans="2:2" hidden="1" x14ac:dyDescent="0.25">
      <c r="B5084" s="10"/>
    </row>
    <row r="5085" spans="2:2" hidden="1" x14ac:dyDescent="0.25">
      <c r="B5085" s="10"/>
    </row>
    <row r="5086" spans="2:2" hidden="1" x14ac:dyDescent="0.25">
      <c r="B5086" s="10"/>
    </row>
    <row r="5087" spans="2:2" hidden="1" x14ac:dyDescent="0.25">
      <c r="B5087" s="10"/>
    </row>
    <row r="5088" spans="2:2" hidden="1" x14ac:dyDescent="0.25">
      <c r="B5088" s="10"/>
    </row>
    <row r="5089" spans="2:2" hidden="1" x14ac:dyDescent="0.25">
      <c r="B5089" s="10"/>
    </row>
    <row r="5090" spans="2:2" hidden="1" x14ac:dyDescent="0.25">
      <c r="B5090" s="10"/>
    </row>
    <row r="5091" spans="2:2" hidden="1" x14ac:dyDescent="0.25">
      <c r="B5091" s="10"/>
    </row>
    <row r="5092" spans="2:2" hidden="1" x14ac:dyDescent="0.25">
      <c r="B5092" s="10"/>
    </row>
    <row r="5093" spans="2:2" hidden="1" x14ac:dyDescent="0.25">
      <c r="B5093" s="10"/>
    </row>
    <row r="5094" spans="2:2" hidden="1" x14ac:dyDescent="0.25">
      <c r="B5094" s="10"/>
    </row>
    <row r="5095" spans="2:2" hidden="1" x14ac:dyDescent="0.25">
      <c r="B5095" s="10"/>
    </row>
    <row r="5096" spans="2:2" hidden="1" x14ac:dyDescent="0.25">
      <c r="B5096" s="10"/>
    </row>
    <row r="5097" spans="2:2" hidden="1" x14ac:dyDescent="0.25">
      <c r="B5097" s="10"/>
    </row>
    <row r="5098" spans="2:2" hidden="1" x14ac:dyDescent="0.25">
      <c r="B5098" s="10"/>
    </row>
    <row r="5099" spans="2:2" hidden="1" x14ac:dyDescent="0.25">
      <c r="B5099" s="10"/>
    </row>
    <row r="5100" spans="2:2" hidden="1" x14ac:dyDescent="0.25">
      <c r="B5100" s="10"/>
    </row>
    <row r="5101" spans="2:2" hidden="1" x14ac:dyDescent="0.25">
      <c r="B5101" s="10"/>
    </row>
    <row r="5102" spans="2:2" hidden="1" x14ac:dyDescent="0.25">
      <c r="B5102" s="10"/>
    </row>
    <row r="5103" spans="2:2" hidden="1" x14ac:dyDescent="0.25">
      <c r="B5103" s="10"/>
    </row>
    <row r="5104" spans="2:2" hidden="1" x14ac:dyDescent="0.25">
      <c r="B5104" s="10"/>
    </row>
    <row r="5105" spans="2:2" hidden="1" x14ac:dyDescent="0.25">
      <c r="B5105" s="10"/>
    </row>
    <row r="5106" spans="2:2" hidden="1" x14ac:dyDescent="0.25">
      <c r="B5106" s="10"/>
    </row>
    <row r="5107" spans="2:2" hidden="1" x14ac:dyDescent="0.25">
      <c r="B5107" s="10"/>
    </row>
    <row r="5108" spans="2:2" hidden="1" x14ac:dyDescent="0.25">
      <c r="B5108" s="10"/>
    </row>
    <row r="5109" spans="2:2" hidden="1" x14ac:dyDescent="0.25">
      <c r="B5109" s="10"/>
    </row>
    <row r="5110" spans="2:2" hidden="1" x14ac:dyDescent="0.25">
      <c r="B5110" s="10"/>
    </row>
    <row r="5111" spans="2:2" hidden="1" x14ac:dyDescent="0.25">
      <c r="B5111" s="10"/>
    </row>
    <row r="5112" spans="2:2" hidden="1" x14ac:dyDescent="0.25">
      <c r="B5112" s="10"/>
    </row>
    <row r="5113" spans="2:2" hidden="1" x14ac:dyDescent="0.25">
      <c r="B5113" s="10"/>
    </row>
    <row r="5114" spans="2:2" hidden="1" x14ac:dyDescent="0.25">
      <c r="B5114" s="10"/>
    </row>
    <row r="5115" spans="2:2" hidden="1" x14ac:dyDescent="0.25">
      <c r="B5115" s="10"/>
    </row>
    <row r="5116" spans="2:2" hidden="1" x14ac:dyDescent="0.25">
      <c r="B5116" s="10"/>
    </row>
    <row r="5117" spans="2:2" hidden="1" x14ac:dyDescent="0.25">
      <c r="B5117" s="10"/>
    </row>
    <row r="5118" spans="2:2" hidden="1" x14ac:dyDescent="0.25">
      <c r="B5118" s="10"/>
    </row>
    <row r="5119" spans="2:2" hidden="1" x14ac:dyDescent="0.25">
      <c r="B5119" s="10"/>
    </row>
    <row r="5120" spans="2:2" hidden="1" x14ac:dyDescent="0.25">
      <c r="B5120" s="10"/>
    </row>
    <row r="5121" spans="2:2" hidden="1" x14ac:dyDescent="0.25">
      <c r="B5121" s="10"/>
    </row>
    <row r="5122" spans="2:2" hidden="1" x14ac:dyDescent="0.25">
      <c r="B5122" s="10"/>
    </row>
    <row r="5123" spans="2:2" hidden="1" x14ac:dyDescent="0.25">
      <c r="B5123" s="10"/>
    </row>
    <row r="5124" spans="2:2" hidden="1" x14ac:dyDescent="0.25">
      <c r="B5124" s="10"/>
    </row>
    <row r="5125" spans="2:2" hidden="1" x14ac:dyDescent="0.25">
      <c r="B5125" s="10"/>
    </row>
    <row r="5126" spans="2:2" hidden="1" x14ac:dyDescent="0.25">
      <c r="B5126" s="10"/>
    </row>
    <row r="5127" spans="2:2" hidden="1" x14ac:dyDescent="0.25">
      <c r="B5127" s="10"/>
    </row>
    <row r="5128" spans="2:2" hidden="1" x14ac:dyDescent="0.25">
      <c r="B5128" s="10"/>
    </row>
    <row r="5129" spans="2:2" hidden="1" x14ac:dyDescent="0.25">
      <c r="B5129" s="10"/>
    </row>
    <row r="5130" spans="2:2" hidden="1" x14ac:dyDescent="0.25">
      <c r="B5130" s="10"/>
    </row>
    <row r="5131" spans="2:2" hidden="1" x14ac:dyDescent="0.25">
      <c r="B5131" s="10"/>
    </row>
    <row r="5132" spans="2:2" hidden="1" x14ac:dyDescent="0.25">
      <c r="B5132" s="10"/>
    </row>
    <row r="5133" spans="2:2" hidden="1" x14ac:dyDescent="0.25">
      <c r="B5133" s="10"/>
    </row>
    <row r="5134" spans="2:2" hidden="1" x14ac:dyDescent="0.25">
      <c r="B5134" s="10"/>
    </row>
    <row r="5135" spans="2:2" hidden="1" x14ac:dyDescent="0.25">
      <c r="B5135" s="10"/>
    </row>
    <row r="5136" spans="2:2" hidden="1" x14ac:dyDescent="0.25">
      <c r="B5136" s="10"/>
    </row>
    <row r="5137" spans="2:2" hidden="1" x14ac:dyDescent="0.25">
      <c r="B5137" s="10"/>
    </row>
    <row r="5138" spans="2:2" hidden="1" x14ac:dyDescent="0.25">
      <c r="B5138" s="10"/>
    </row>
    <row r="5139" spans="2:2" hidden="1" x14ac:dyDescent="0.25">
      <c r="B5139" s="10"/>
    </row>
    <row r="5140" spans="2:2" hidden="1" x14ac:dyDescent="0.25">
      <c r="B5140" s="10"/>
    </row>
    <row r="5141" spans="2:2" hidden="1" x14ac:dyDescent="0.25">
      <c r="B5141" s="10"/>
    </row>
    <row r="5142" spans="2:2" hidden="1" x14ac:dyDescent="0.25">
      <c r="B5142" s="10"/>
    </row>
    <row r="5143" spans="2:2" hidden="1" x14ac:dyDescent="0.25">
      <c r="B5143" s="10"/>
    </row>
    <row r="5144" spans="2:2" hidden="1" x14ac:dyDescent="0.25">
      <c r="B5144" s="10"/>
    </row>
    <row r="5145" spans="2:2" hidden="1" x14ac:dyDescent="0.25">
      <c r="B5145" s="10"/>
    </row>
    <row r="5146" spans="2:2" hidden="1" x14ac:dyDescent="0.25">
      <c r="B5146" s="10"/>
    </row>
    <row r="5147" spans="2:2" hidden="1" x14ac:dyDescent="0.25">
      <c r="B5147" s="10"/>
    </row>
    <row r="5148" spans="2:2" hidden="1" x14ac:dyDescent="0.25">
      <c r="B5148" s="10"/>
    </row>
    <row r="5149" spans="2:2" hidden="1" x14ac:dyDescent="0.25">
      <c r="B5149" s="10"/>
    </row>
    <row r="5150" spans="2:2" hidden="1" x14ac:dyDescent="0.25">
      <c r="B5150" s="10"/>
    </row>
    <row r="5151" spans="2:2" hidden="1" x14ac:dyDescent="0.25">
      <c r="B5151" s="10"/>
    </row>
    <row r="5152" spans="2:2" hidden="1" x14ac:dyDescent="0.25">
      <c r="B5152" s="10"/>
    </row>
    <row r="5153" spans="2:2" hidden="1" x14ac:dyDescent="0.25">
      <c r="B5153" s="10"/>
    </row>
    <row r="5154" spans="2:2" hidden="1" x14ac:dyDescent="0.25">
      <c r="B5154" s="10"/>
    </row>
    <row r="5155" spans="2:2" hidden="1" x14ac:dyDescent="0.25">
      <c r="B5155" s="10"/>
    </row>
    <row r="5156" spans="2:2" hidden="1" x14ac:dyDescent="0.25">
      <c r="B5156" s="10"/>
    </row>
    <row r="5157" spans="2:2" hidden="1" x14ac:dyDescent="0.25">
      <c r="B5157" s="10"/>
    </row>
    <row r="5158" spans="2:2" hidden="1" x14ac:dyDescent="0.25">
      <c r="B5158" s="10"/>
    </row>
    <row r="5159" spans="2:2" hidden="1" x14ac:dyDescent="0.25">
      <c r="B5159" s="10"/>
    </row>
    <row r="5160" spans="2:2" hidden="1" x14ac:dyDescent="0.25">
      <c r="B5160" s="10"/>
    </row>
    <row r="5161" spans="2:2" hidden="1" x14ac:dyDescent="0.25">
      <c r="B5161" s="10"/>
    </row>
    <row r="5162" spans="2:2" hidden="1" x14ac:dyDescent="0.25">
      <c r="B5162" s="10"/>
    </row>
    <row r="5163" spans="2:2" hidden="1" x14ac:dyDescent="0.25">
      <c r="B5163" s="10"/>
    </row>
    <row r="5164" spans="2:2" hidden="1" x14ac:dyDescent="0.25">
      <c r="B5164" s="10"/>
    </row>
    <row r="5165" spans="2:2" hidden="1" x14ac:dyDescent="0.25">
      <c r="B5165" s="10"/>
    </row>
    <row r="5166" spans="2:2" hidden="1" x14ac:dyDescent="0.25">
      <c r="B5166" s="10"/>
    </row>
    <row r="5167" spans="2:2" hidden="1" x14ac:dyDescent="0.25">
      <c r="B5167" s="10"/>
    </row>
    <row r="5168" spans="2:2" hidden="1" x14ac:dyDescent="0.25">
      <c r="B5168" s="10"/>
    </row>
    <row r="5169" spans="2:2" hidden="1" x14ac:dyDescent="0.25">
      <c r="B5169" s="10"/>
    </row>
    <row r="5170" spans="2:2" hidden="1" x14ac:dyDescent="0.25">
      <c r="B5170" s="10"/>
    </row>
    <row r="5171" spans="2:2" hidden="1" x14ac:dyDescent="0.25">
      <c r="B5171" s="10"/>
    </row>
    <row r="5172" spans="2:2" hidden="1" x14ac:dyDescent="0.25">
      <c r="B5172" s="10"/>
    </row>
    <row r="5173" spans="2:2" hidden="1" x14ac:dyDescent="0.25">
      <c r="B5173" s="10"/>
    </row>
    <row r="5174" spans="2:2" hidden="1" x14ac:dyDescent="0.25">
      <c r="B5174" s="10"/>
    </row>
    <row r="5175" spans="2:2" hidden="1" x14ac:dyDescent="0.25">
      <c r="B5175" s="10"/>
    </row>
    <row r="5176" spans="2:2" hidden="1" x14ac:dyDescent="0.25">
      <c r="B5176" s="10"/>
    </row>
    <row r="5177" spans="2:2" hidden="1" x14ac:dyDescent="0.25">
      <c r="B5177" s="10"/>
    </row>
    <row r="5178" spans="2:2" hidden="1" x14ac:dyDescent="0.25">
      <c r="B5178" s="10"/>
    </row>
    <row r="5179" spans="2:2" hidden="1" x14ac:dyDescent="0.25">
      <c r="B5179" s="10"/>
    </row>
    <row r="5180" spans="2:2" hidden="1" x14ac:dyDescent="0.25">
      <c r="B5180" s="10"/>
    </row>
    <row r="5181" spans="2:2" hidden="1" x14ac:dyDescent="0.25">
      <c r="B5181" s="10"/>
    </row>
    <row r="5182" spans="2:2" hidden="1" x14ac:dyDescent="0.25">
      <c r="B5182" s="10"/>
    </row>
    <row r="5183" spans="2:2" hidden="1" x14ac:dyDescent="0.25">
      <c r="B5183" s="10"/>
    </row>
    <row r="5184" spans="2:2" hidden="1" x14ac:dyDescent="0.25">
      <c r="B5184" s="10"/>
    </row>
    <row r="5185" spans="2:2" hidden="1" x14ac:dyDescent="0.25">
      <c r="B5185" s="10"/>
    </row>
    <row r="5186" spans="2:2" hidden="1" x14ac:dyDescent="0.25">
      <c r="B5186" s="10"/>
    </row>
    <row r="5187" spans="2:2" hidden="1" x14ac:dyDescent="0.25">
      <c r="B5187" s="10"/>
    </row>
    <row r="5188" spans="2:2" hidden="1" x14ac:dyDescent="0.25">
      <c r="B5188" s="10"/>
    </row>
    <row r="5189" spans="2:2" hidden="1" x14ac:dyDescent="0.25">
      <c r="B5189" s="10"/>
    </row>
    <row r="5190" spans="2:2" hidden="1" x14ac:dyDescent="0.25">
      <c r="B5190" s="10"/>
    </row>
    <row r="5191" spans="2:2" hidden="1" x14ac:dyDescent="0.25">
      <c r="B5191" s="10"/>
    </row>
    <row r="5192" spans="2:2" hidden="1" x14ac:dyDescent="0.25">
      <c r="B5192" s="10"/>
    </row>
    <row r="5193" spans="2:2" hidden="1" x14ac:dyDescent="0.25">
      <c r="B5193" s="10"/>
    </row>
    <row r="5194" spans="2:2" hidden="1" x14ac:dyDescent="0.25">
      <c r="B5194" s="10"/>
    </row>
    <row r="5195" spans="2:2" hidden="1" x14ac:dyDescent="0.25">
      <c r="B5195" s="10"/>
    </row>
    <row r="5196" spans="2:2" hidden="1" x14ac:dyDescent="0.25">
      <c r="B5196" s="10"/>
    </row>
    <row r="5197" spans="2:2" hidden="1" x14ac:dyDescent="0.25">
      <c r="B5197" s="10"/>
    </row>
    <row r="5198" spans="2:2" hidden="1" x14ac:dyDescent="0.25">
      <c r="B5198" s="10"/>
    </row>
    <row r="5199" spans="2:2" hidden="1" x14ac:dyDescent="0.25">
      <c r="B5199" s="10"/>
    </row>
    <row r="5200" spans="2:2" hidden="1" x14ac:dyDescent="0.25">
      <c r="B5200" s="10"/>
    </row>
    <row r="5201" spans="2:2" hidden="1" x14ac:dyDescent="0.25">
      <c r="B5201" s="10"/>
    </row>
    <row r="5202" spans="2:2" hidden="1" x14ac:dyDescent="0.25">
      <c r="B5202" s="10"/>
    </row>
    <row r="5203" spans="2:2" hidden="1" x14ac:dyDescent="0.25">
      <c r="B5203" s="10"/>
    </row>
    <row r="5204" spans="2:2" hidden="1" x14ac:dyDescent="0.25">
      <c r="B5204" s="10"/>
    </row>
    <row r="5205" spans="2:2" hidden="1" x14ac:dyDescent="0.25">
      <c r="B5205" s="10"/>
    </row>
    <row r="5206" spans="2:2" hidden="1" x14ac:dyDescent="0.25">
      <c r="B5206" s="10"/>
    </row>
    <row r="5207" spans="2:2" hidden="1" x14ac:dyDescent="0.25">
      <c r="B5207" s="10"/>
    </row>
    <row r="5208" spans="2:2" hidden="1" x14ac:dyDescent="0.25">
      <c r="B5208" s="10"/>
    </row>
    <row r="5209" spans="2:2" hidden="1" x14ac:dyDescent="0.25">
      <c r="B5209" s="10"/>
    </row>
    <row r="5210" spans="2:2" hidden="1" x14ac:dyDescent="0.25">
      <c r="B5210" s="10"/>
    </row>
    <row r="5211" spans="2:2" hidden="1" x14ac:dyDescent="0.25">
      <c r="B5211" s="10"/>
    </row>
    <row r="5212" spans="2:2" hidden="1" x14ac:dyDescent="0.25">
      <c r="B5212" s="10"/>
    </row>
    <row r="5213" spans="2:2" hidden="1" x14ac:dyDescent="0.25">
      <c r="B5213" s="10"/>
    </row>
    <row r="5214" spans="2:2" hidden="1" x14ac:dyDescent="0.25">
      <c r="B5214" s="10"/>
    </row>
    <row r="5215" spans="2:2" hidden="1" x14ac:dyDescent="0.25">
      <c r="B5215" s="10"/>
    </row>
    <row r="5216" spans="2:2" hidden="1" x14ac:dyDescent="0.25">
      <c r="B5216" s="10"/>
    </row>
    <row r="5217" spans="2:2" hidden="1" x14ac:dyDescent="0.25">
      <c r="B5217" s="10"/>
    </row>
    <row r="5218" spans="2:2" hidden="1" x14ac:dyDescent="0.25">
      <c r="B5218" s="10"/>
    </row>
    <row r="5219" spans="2:2" hidden="1" x14ac:dyDescent="0.25">
      <c r="B5219" s="10"/>
    </row>
    <row r="5220" spans="2:2" hidden="1" x14ac:dyDescent="0.25">
      <c r="B5220" s="10"/>
    </row>
    <row r="5221" spans="2:2" hidden="1" x14ac:dyDescent="0.25">
      <c r="B5221" s="10"/>
    </row>
    <row r="5222" spans="2:2" hidden="1" x14ac:dyDescent="0.25">
      <c r="B5222" s="10"/>
    </row>
    <row r="5223" spans="2:2" hidden="1" x14ac:dyDescent="0.25">
      <c r="B5223" s="10"/>
    </row>
    <row r="5224" spans="2:2" hidden="1" x14ac:dyDescent="0.25">
      <c r="B5224" s="10"/>
    </row>
    <row r="5225" spans="2:2" hidden="1" x14ac:dyDescent="0.25">
      <c r="B5225" s="10"/>
    </row>
    <row r="5226" spans="2:2" hidden="1" x14ac:dyDescent="0.25">
      <c r="B5226" s="10"/>
    </row>
    <row r="5227" spans="2:2" hidden="1" x14ac:dyDescent="0.25">
      <c r="B5227" s="10"/>
    </row>
    <row r="5228" spans="2:2" hidden="1" x14ac:dyDescent="0.25">
      <c r="B5228" s="10"/>
    </row>
    <row r="5229" spans="2:2" hidden="1" x14ac:dyDescent="0.25">
      <c r="B5229" s="10"/>
    </row>
    <row r="5230" spans="2:2" hidden="1" x14ac:dyDescent="0.25">
      <c r="B5230" s="10"/>
    </row>
    <row r="5231" spans="2:2" hidden="1" x14ac:dyDescent="0.25">
      <c r="B5231" s="10"/>
    </row>
    <row r="5232" spans="2:2" hidden="1" x14ac:dyDescent="0.25">
      <c r="B5232" s="10"/>
    </row>
    <row r="5233" spans="2:2" hidden="1" x14ac:dyDescent="0.25">
      <c r="B5233" s="10"/>
    </row>
    <row r="5234" spans="2:2" hidden="1" x14ac:dyDescent="0.25">
      <c r="B5234" s="10"/>
    </row>
    <row r="5235" spans="2:2" hidden="1" x14ac:dyDescent="0.25">
      <c r="B5235" s="10"/>
    </row>
    <row r="5236" spans="2:2" hidden="1" x14ac:dyDescent="0.25">
      <c r="B5236" s="10"/>
    </row>
    <row r="5237" spans="2:2" hidden="1" x14ac:dyDescent="0.25">
      <c r="B5237" s="10"/>
    </row>
    <row r="5238" spans="2:2" hidden="1" x14ac:dyDescent="0.25">
      <c r="B5238" s="10"/>
    </row>
    <row r="5239" spans="2:2" hidden="1" x14ac:dyDescent="0.25">
      <c r="B5239" s="10"/>
    </row>
    <row r="5240" spans="2:2" hidden="1" x14ac:dyDescent="0.25">
      <c r="B5240" s="10"/>
    </row>
    <row r="5241" spans="2:2" hidden="1" x14ac:dyDescent="0.25">
      <c r="B5241" s="10"/>
    </row>
    <row r="5242" spans="2:2" hidden="1" x14ac:dyDescent="0.25">
      <c r="B5242" s="10"/>
    </row>
    <row r="5243" spans="2:2" hidden="1" x14ac:dyDescent="0.25">
      <c r="B5243" s="10"/>
    </row>
    <row r="5244" spans="2:2" hidden="1" x14ac:dyDescent="0.25">
      <c r="B5244" s="10"/>
    </row>
    <row r="5245" spans="2:2" hidden="1" x14ac:dyDescent="0.25">
      <c r="B5245" s="10"/>
    </row>
    <row r="5246" spans="2:2" hidden="1" x14ac:dyDescent="0.25">
      <c r="B5246" s="10"/>
    </row>
    <row r="5247" spans="2:2" hidden="1" x14ac:dyDescent="0.25">
      <c r="B5247" s="10"/>
    </row>
    <row r="5248" spans="2:2" hidden="1" x14ac:dyDescent="0.25">
      <c r="B5248" s="10"/>
    </row>
    <row r="5249" spans="2:2" hidden="1" x14ac:dyDescent="0.25">
      <c r="B5249" s="10"/>
    </row>
    <row r="5250" spans="2:2" hidden="1" x14ac:dyDescent="0.25">
      <c r="B5250" s="10"/>
    </row>
    <row r="5251" spans="2:2" hidden="1" x14ac:dyDescent="0.25">
      <c r="B5251" s="10"/>
    </row>
    <row r="5252" spans="2:2" hidden="1" x14ac:dyDescent="0.25">
      <c r="B5252" s="10"/>
    </row>
    <row r="5253" spans="2:2" hidden="1" x14ac:dyDescent="0.25">
      <c r="B5253" s="10"/>
    </row>
    <row r="5254" spans="2:2" hidden="1" x14ac:dyDescent="0.25">
      <c r="B5254" s="10"/>
    </row>
    <row r="5255" spans="2:2" hidden="1" x14ac:dyDescent="0.25">
      <c r="B5255" s="10"/>
    </row>
    <row r="5256" spans="2:2" hidden="1" x14ac:dyDescent="0.25">
      <c r="B5256" s="10"/>
    </row>
    <row r="5257" spans="2:2" hidden="1" x14ac:dyDescent="0.25">
      <c r="B5257" s="10"/>
    </row>
    <row r="5258" spans="2:2" hidden="1" x14ac:dyDescent="0.25">
      <c r="B5258" s="10"/>
    </row>
    <row r="5259" spans="2:2" hidden="1" x14ac:dyDescent="0.25">
      <c r="B5259" s="10"/>
    </row>
    <row r="5260" spans="2:2" hidden="1" x14ac:dyDescent="0.25">
      <c r="B5260" s="10"/>
    </row>
    <row r="5261" spans="2:2" hidden="1" x14ac:dyDescent="0.25">
      <c r="B5261" s="10"/>
    </row>
    <row r="5262" spans="2:2" hidden="1" x14ac:dyDescent="0.25">
      <c r="B5262" s="10"/>
    </row>
    <row r="5263" spans="2:2" hidden="1" x14ac:dyDescent="0.25">
      <c r="B5263" s="10"/>
    </row>
    <row r="5264" spans="2:2" hidden="1" x14ac:dyDescent="0.25">
      <c r="B5264" s="10"/>
    </row>
    <row r="5265" spans="2:2" hidden="1" x14ac:dyDescent="0.25">
      <c r="B5265" s="10"/>
    </row>
    <row r="5266" spans="2:2" hidden="1" x14ac:dyDescent="0.25">
      <c r="B5266" s="10"/>
    </row>
    <row r="5267" spans="2:2" hidden="1" x14ac:dyDescent="0.25">
      <c r="B5267" s="10"/>
    </row>
    <row r="5268" spans="2:2" hidden="1" x14ac:dyDescent="0.25">
      <c r="B5268" s="10"/>
    </row>
    <row r="5269" spans="2:2" hidden="1" x14ac:dyDescent="0.25">
      <c r="B5269" s="10"/>
    </row>
    <row r="5270" spans="2:2" hidden="1" x14ac:dyDescent="0.25">
      <c r="B5270" s="10"/>
    </row>
    <row r="5271" spans="2:2" hidden="1" x14ac:dyDescent="0.25">
      <c r="B5271" s="10"/>
    </row>
    <row r="5272" spans="2:2" hidden="1" x14ac:dyDescent="0.25">
      <c r="B5272" s="10"/>
    </row>
    <row r="5273" spans="2:2" hidden="1" x14ac:dyDescent="0.25">
      <c r="B5273" s="10"/>
    </row>
    <row r="5274" spans="2:2" hidden="1" x14ac:dyDescent="0.25">
      <c r="B5274" s="10"/>
    </row>
    <row r="5275" spans="2:2" hidden="1" x14ac:dyDescent="0.25">
      <c r="B5275" s="10"/>
    </row>
    <row r="5276" spans="2:2" hidden="1" x14ac:dyDescent="0.25">
      <c r="B5276" s="10"/>
    </row>
    <row r="5277" spans="2:2" hidden="1" x14ac:dyDescent="0.25">
      <c r="B5277" s="10"/>
    </row>
    <row r="5278" spans="2:2" hidden="1" x14ac:dyDescent="0.25">
      <c r="B5278" s="10"/>
    </row>
    <row r="5279" spans="2:2" hidden="1" x14ac:dyDescent="0.25">
      <c r="B5279" s="10"/>
    </row>
    <row r="5280" spans="2:2" hidden="1" x14ac:dyDescent="0.25">
      <c r="B5280" s="10"/>
    </row>
    <row r="5281" spans="2:2" hidden="1" x14ac:dyDescent="0.25">
      <c r="B5281" s="10"/>
    </row>
    <row r="5282" spans="2:2" hidden="1" x14ac:dyDescent="0.25">
      <c r="B5282" s="10"/>
    </row>
    <row r="5283" spans="2:2" hidden="1" x14ac:dyDescent="0.25">
      <c r="B5283" s="10"/>
    </row>
    <row r="5284" spans="2:2" hidden="1" x14ac:dyDescent="0.25">
      <c r="B5284" s="10"/>
    </row>
    <row r="5285" spans="2:2" hidden="1" x14ac:dyDescent="0.25">
      <c r="B5285" s="10"/>
    </row>
    <row r="5286" spans="2:2" hidden="1" x14ac:dyDescent="0.25">
      <c r="B5286" s="10"/>
    </row>
    <row r="5287" spans="2:2" hidden="1" x14ac:dyDescent="0.25">
      <c r="B5287" s="10"/>
    </row>
    <row r="5288" spans="2:2" hidden="1" x14ac:dyDescent="0.25">
      <c r="B5288" s="10"/>
    </row>
    <row r="5289" spans="2:2" hidden="1" x14ac:dyDescent="0.25">
      <c r="B5289" s="10"/>
    </row>
    <row r="5290" spans="2:2" hidden="1" x14ac:dyDescent="0.25">
      <c r="B5290" s="10"/>
    </row>
    <row r="5291" spans="2:2" hidden="1" x14ac:dyDescent="0.25">
      <c r="B5291" s="10"/>
    </row>
    <row r="5292" spans="2:2" hidden="1" x14ac:dyDescent="0.25">
      <c r="B5292" s="10"/>
    </row>
    <row r="5293" spans="2:2" hidden="1" x14ac:dyDescent="0.25">
      <c r="B5293" s="10"/>
    </row>
    <row r="5294" spans="2:2" hidden="1" x14ac:dyDescent="0.25">
      <c r="B5294" s="10"/>
    </row>
    <row r="5295" spans="2:2" hidden="1" x14ac:dyDescent="0.25">
      <c r="B5295" s="10"/>
    </row>
    <row r="5296" spans="2:2" hidden="1" x14ac:dyDescent="0.25">
      <c r="B5296" s="10"/>
    </row>
    <row r="5297" spans="2:2" hidden="1" x14ac:dyDescent="0.25">
      <c r="B5297" s="10"/>
    </row>
    <row r="5298" spans="2:2" hidden="1" x14ac:dyDescent="0.25">
      <c r="B5298" s="10"/>
    </row>
    <row r="5299" spans="2:2" hidden="1" x14ac:dyDescent="0.25">
      <c r="B5299" s="10"/>
    </row>
    <row r="5300" spans="2:2" hidden="1" x14ac:dyDescent="0.25">
      <c r="B5300" s="10"/>
    </row>
    <row r="5301" spans="2:2" hidden="1" x14ac:dyDescent="0.25">
      <c r="B5301" s="10"/>
    </row>
    <row r="5302" spans="2:2" hidden="1" x14ac:dyDescent="0.25">
      <c r="B5302" s="10"/>
    </row>
    <row r="5303" spans="2:2" hidden="1" x14ac:dyDescent="0.25">
      <c r="B5303" s="10"/>
    </row>
    <row r="5304" spans="2:2" hidden="1" x14ac:dyDescent="0.25">
      <c r="B5304" s="10"/>
    </row>
    <row r="5305" spans="2:2" hidden="1" x14ac:dyDescent="0.25">
      <c r="B5305" s="10"/>
    </row>
    <row r="5306" spans="2:2" hidden="1" x14ac:dyDescent="0.25">
      <c r="B5306" s="10"/>
    </row>
    <row r="5307" spans="2:2" hidden="1" x14ac:dyDescent="0.25">
      <c r="B5307" s="10"/>
    </row>
    <row r="5308" spans="2:2" hidden="1" x14ac:dyDescent="0.25">
      <c r="B5308" s="10"/>
    </row>
    <row r="5309" spans="2:2" hidden="1" x14ac:dyDescent="0.25">
      <c r="B5309" s="10"/>
    </row>
    <row r="5310" spans="2:2" hidden="1" x14ac:dyDescent="0.25">
      <c r="B5310" s="10"/>
    </row>
    <row r="5311" spans="2:2" hidden="1" x14ac:dyDescent="0.25">
      <c r="B5311" s="10"/>
    </row>
    <row r="5312" spans="2:2" hidden="1" x14ac:dyDescent="0.25">
      <c r="B5312" s="10"/>
    </row>
    <row r="5313" spans="2:2" hidden="1" x14ac:dyDescent="0.25">
      <c r="B5313" s="10"/>
    </row>
    <row r="5314" spans="2:2" hidden="1" x14ac:dyDescent="0.25">
      <c r="B5314" s="10"/>
    </row>
    <row r="5315" spans="2:2" hidden="1" x14ac:dyDescent="0.25">
      <c r="B5315" s="10"/>
    </row>
    <row r="5316" spans="2:2" hidden="1" x14ac:dyDescent="0.25">
      <c r="B5316" s="10"/>
    </row>
    <row r="5317" spans="2:2" hidden="1" x14ac:dyDescent="0.25">
      <c r="B5317" s="10"/>
    </row>
    <row r="5318" spans="2:2" hidden="1" x14ac:dyDescent="0.25">
      <c r="B5318" s="10"/>
    </row>
    <row r="5319" spans="2:2" hidden="1" x14ac:dyDescent="0.25">
      <c r="B5319" s="10"/>
    </row>
    <row r="5320" spans="2:2" hidden="1" x14ac:dyDescent="0.25">
      <c r="B5320" s="10"/>
    </row>
    <row r="5321" spans="2:2" hidden="1" x14ac:dyDescent="0.25">
      <c r="B5321" s="10"/>
    </row>
    <row r="5322" spans="2:2" hidden="1" x14ac:dyDescent="0.25">
      <c r="B5322" s="10"/>
    </row>
    <row r="5323" spans="2:2" hidden="1" x14ac:dyDescent="0.25">
      <c r="B5323" s="10"/>
    </row>
    <row r="5324" spans="2:2" hidden="1" x14ac:dyDescent="0.25">
      <c r="B5324" s="10"/>
    </row>
    <row r="5325" spans="2:2" hidden="1" x14ac:dyDescent="0.25">
      <c r="B5325" s="10"/>
    </row>
    <row r="5326" spans="2:2" hidden="1" x14ac:dyDescent="0.25">
      <c r="B5326" s="10"/>
    </row>
    <row r="5327" spans="2:2" hidden="1" x14ac:dyDescent="0.25">
      <c r="B5327" s="10"/>
    </row>
    <row r="5328" spans="2:2" hidden="1" x14ac:dyDescent="0.25">
      <c r="B5328" s="10"/>
    </row>
    <row r="5329" spans="2:2" hidden="1" x14ac:dyDescent="0.25">
      <c r="B5329" s="10"/>
    </row>
    <row r="5330" spans="2:2" hidden="1" x14ac:dyDescent="0.25">
      <c r="B5330" s="10"/>
    </row>
    <row r="5331" spans="2:2" hidden="1" x14ac:dyDescent="0.25">
      <c r="B5331" s="10"/>
    </row>
    <row r="5332" spans="2:2" hidden="1" x14ac:dyDescent="0.25">
      <c r="B5332" s="10"/>
    </row>
    <row r="5333" spans="2:2" hidden="1" x14ac:dyDescent="0.25">
      <c r="B5333" s="10"/>
    </row>
    <row r="5334" spans="2:2" hidden="1" x14ac:dyDescent="0.25">
      <c r="B5334" s="10"/>
    </row>
    <row r="5335" spans="2:2" hidden="1" x14ac:dyDescent="0.25">
      <c r="B5335" s="10"/>
    </row>
    <row r="5336" spans="2:2" hidden="1" x14ac:dyDescent="0.25">
      <c r="B5336" s="10"/>
    </row>
    <row r="5337" spans="2:2" hidden="1" x14ac:dyDescent="0.25">
      <c r="B5337" s="10"/>
    </row>
    <row r="5338" spans="2:2" hidden="1" x14ac:dyDescent="0.25">
      <c r="B5338" s="10"/>
    </row>
    <row r="5339" spans="2:2" hidden="1" x14ac:dyDescent="0.25">
      <c r="B5339" s="10"/>
    </row>
    <row r="5340" spans="2:2" hidden="1" x14ac:dyDescent="0.25">
      <c r="B5340" s="10"/>
    </row>
    <row r="5341" spans="2:2" hidden="1" x14ac:dyDescent="0.25">
      <c r="B5341" s="10"/>
    </row>
    <row r="5342" spans="2:2" hidden="1" x14ac:dyDescent="0.25">
      <c r="B5342" s="10"/>
    </row>
    <row r="5343" spans="2:2" hidden="1" x14ac:dyDescent="0.25">
      <c r="B5343" s="10"/>
    </row>
    <row r="5344" spans="2:2" hidden="1" x14ac:dyDescent="0.25">
      <c r="B5344" s="10"/>
    </row>
    <row r="5345" spans="2:2" hidden="1" x14ac:dyDescent="0.25">
      <c r="B5345" s="10"/>
    </row>
    <row r="5346" spans="2:2" hidden="1" x14ac:dyDescent="0.25">
      <c r="B5346" s="10"/>
    </row>
    <row r="5347" spans="2:2" hidden="1" x14ac:dyDescent="0.25">
      <c r="B5347" s="10"/>
    </row>
    <row r="5348" spans="2:2" hidden="1" x14ac:dyDescent="0.25">
      <c r="B5348" s="10"/>
    </row>
    <row r="5349" spans="2:2" hidden="1" x14ac:dyDescent="0.25">
      <c r="B5349" s="10"/>
    </row>
    <row r="5350" spans="2:2" hidden="1" x14ac:dyDescent="0.25">
      <c r="B5350" s="10"/>
    </row>
    <row r="5351" spans="2:2" hidden="1" x14ac:dyDescent="0.25">
      <c r="B5351" s="10"/>
    </row>
    <row r="5352" spans="2:2" hidden="1" x14ac:dyDescent="0.25">
      <c r="B5352" s="10"/>
    </row>
    <row r="5353" spans="2:2" hidden="1" x14ac:dyDescent="0.25">
      <c r="B5353" s="10"/>
    </row>
    <row r="5354" spans="2:2" hidden="1" x14ac:dyDescent="0.25">
      <c r="B5354" s="10"/>
    </row>
    <row r="5355" spans="2:2" hidden="1" x14ac:dyDescent="0.25">
      <c r="B5355" s="10"/>
    </row>
    <row r="5356" spans="2:2" hidden="1" x14ac:dyDescent="0.25">
      <c r="B5356" s="10"/>
    </row>
    <row r="5357" spans="2:2" hidden="1" x14ac:dyDescent="0.25">
      <c r="B5357" s="10"/>
    </row>
    <row r="5358" spans="2:2" hidden="1" x14ac:dyDescent="0.25">
      <c r="B5358" s="10"/>
    </row>
    <row r="5359" spans="2:2" hidden="1" x14ac:dyDescent="0.25">
      <c r="B5359" s="10"/>
    </row>
    <row r="5360" spans="2:2" hidden="1" x14ac:dyDescent="0.25">
      <c r="B5360" s="10"/>
    </row>
    <row r="5361" spans="2:2" hidden="1" x14ac:dyDescent="0.25">
      <c r="B5361" s="10"/>
    </row>
    <row r="5362" spans="2:2" hidden="1" x14ac:dyDescent="0.25">
      <c r="B5362" s="10"/>
    </row>
    <row r="5363" spans="2:2" hidden="1" x14ac:dyDescent="0.25">
      <c r="B5363" s="10"/>
    </row>
    <row r="5364" spans="2:2" hidden="1" x14ac:dyDescent="0.25">
      <c r="B5364" s="10"/>
    </row>
    <row r="5365" spans="2:2" hidden="1" x14ac:dyDescent="0.25">
      <c r="B5365" s="10"/>
    </row>
    <row r="5366" spans="2:2" hidden="1" x14ac:dyDescent="0.25">
      <c r="B5366" s="10"/>
    </row>
    <row r="5367" spans="2:2" hidden="1" x14ac:dyDescent="0.25">
      <c r="B5367" s="10"/>
    </row>
    <row r="5368" spans="2:2" hidden="1" x14ac:dyDescent="0.25">
      <c r="B5368" s="10"/>
    </row>
    <row r="5369" spans="2:2" hidden="1" x14ac:dyDescent="0.25">
      <c r="B5369" s="10"/>
    </row>
    <row r="5370" spans="2:2" hidden="1" x14ac:dyDescent="0.25">
      <c r="B5370" s="10"/>
    </row>
    <row r="5371" spans="2:2" hidden="1" x14ac:dyDescent="0.25">
      <c r="B5371" s="10"/>
    </row>
    <row r="5372" spans="2:2" hidden="1" x14ac:dyDescent="0.25">
      <c r="B5372" s="10"/>
    </row>
    <row r="5373" spans="2:2" hidden="1" x14ac:dyDescent="0.25">
      <c r="B5373" s="10"/>
    </row>
    <row r="5374" spans="2:2" hidden="1" x14ac:dyDescent="0.25">
      <c r="B5374" s="10"/>
    </row>
    <row r="5375" spans="2:2" hidden="1" x14ac:dyDescent="0.25">
      <c r="B5375" s="10"/>
    </row>
    <row r="5376" spans="2:2" hidden="1" x14ac:dyDescent="0.25">
      <c r="B5376" s="10"/>
    </row>
    <row r="5377" spans="2:2" hidden="1" x14ac:dyDescent="0.25">
      <c r="B5377" s="10"/>
    </row>
    <row r="5378" spans="2:2" hidden="1" x14ac:dyDescent="0.25">
      <c r="B5378" s="10"/>
    </row>
    <row r="5379" spans="2:2" hidden="1" x14ac:dyDescent="0.25">
      <c r="B5379" s="10"/>
    </row>
    <row r="5380" spans="2:2" hidden="1" x14ac:dyDescent="0.25">
      <c r="B5380" s="10"/>
    </row>
    <row r="5381" spans="2:2" hidden="1" x14ac:dyDescent="0.25">
      <c r="B5381" s="10"/>
    </row>
    <row r="5382" spans="2:2" hidden="1" x14ac:dyDescent="0.25">
      <c r="B5382" s="10"/>
    </row>
    <row r="5383" spans="2:2" hidden="1" x14ac:dyDescent="0.25">
      <c r="B5383" s="10"/>
    </row>
    <row r="5384" spans="2:2" hidden="1" x14ac:dyDescent="0.25">
      <c r="B5384" s="10"/>
    </row>
    <row r="5385" spans="2:2" hidden="1" x14ac:dyDescent="0.25">
      <c r="B5385" s="10"/>
    </row>
    <row r="5386" spans="2:2" hidden="1" x14ac:dyDescent="0.25">
      <c r="B5386" s="10"/>
    </row>
    <row r="5387" spans="2:2" hidden="1" x14ac:dyDescent="0.25">
      <c r="B5387" s="10"/>
    </row>
    <row r="5388" spans="2:2" hidden="1" x14ac:dyDescent="0.25">
      <c r="B5388" s="10"/>
    </row>
    <row r="5389" spans="2:2" hidden="1" x14ac:dyDescent="0.25">
      <c r="B5389" s="10"/>
    </row>
    <row r="5390" spans="2:2" hidden="1" x14ac:dyDescent="0.25">
      <c r="B5390" s="10"/>
    </row>
    <row r="5391" spans="2:2" hidden="1" x14ac:dyDescent="0.25">
      <c r="B5391" s="10"/>
    </row>
    <row r="5392" spans="2:2" hidden="1" x14ac:dyDescent="0.25">
      <c r="B5392" s="10"/>
    </row>
    <row r="5393" spans="2:2" hidden="1" x14ac:dyDescent="0.25">
      <c r="B5393" s="10"/>
    </row>
    <row r="5394" spans="2:2" hidden="1" x14ac:dyDescent="0.25">
      <c r="B5394" s="10"/>
    </row>
    <row r="5395" spans="2:2" hidden="1" x14ac:dyDescent="0.25">
      <c r="B5395" s="10"/>
    </row>
    <row r="5396" spans="2:2" hidden="1" x14ac:dyDescent="0.25">
      <c r="B5396" s="10"/>
    </row>
    <row r="5397" spans="2:2" hidden="1" x14ac:dyDescent="0.25">
      <c r="B5397" s="10"/>
    </row>
    <row r="5398" spans="2:2" hidden="1" x14ac:dyDescent="0.25">
      <c r="B5398" s="10"/>
    </row>
    <row r="5399" spans="2:2" hidden="1" x14ac:dyDescent="0.25">
      <c r="B5399" s="10"/>
    </row>
    <row r="5400" spans="2:2" hidden="1" x14ac:dyDescent="0.25">
      <c r="B5400" s="10"/>
    </row>
    <row r="5401" spans="2:2" hidden="1" x14ac:dyDescent="0.25">
      <c r="B5401" s="10"/>
    </row>
    <row r="5402" spans="2:2" hidden="1" x14ac:dyDescent="0.25">
      <c r="B5402" s="10"/>
    </row>
    <row r="5403" spans="2:2" hidden="1" x14ac:dyDescent="0.25">
      <c r="B5403" s="10"/>
    </row>
    <row r="5404" spans="2:2" hidden="1" x14ac:dyDescent="0.25">
      <c r="B5404" s="10"/>
    </row>
    <row r="5405" spans="2:2" hidden="1" x14ac:dyDescent="0.25">
      <c r="B5405" s="10"/>
    </row>
    <row r="5406" spans="2:2" hidden="1" x14ac:dyDescent="0.25">
      <c r="B5406" s="10"/>
    </row>
    <row r="5407" spans="2:2" hidden="1" x14ac:dyDescent="0.25">
      <c r="B5407" s="10"/>
    </row>
    <row r="5408" spans="2:2" hidden="1" x14ac:dyDescent="0.25">
      <c r="B5408" s="10"/>
    </row>
    <row r="5409" spans="2:2" hidden="1" x14ac:dyDescent="0.25">
      <c r="B5409" s="10"/>
    </row>
    <row r="5410" spans="2:2" hidden="1" x14ac:dyDescent="0.25">
      <c r="B5410" s="10"/>
    </row>
    <row r="5411" spans="2:2" hidden="1" x14ac:dyDescent="0.25">
      <c r="B5411" s="10"/>
    </row>
    <row r="5412" spans="2:2" hidden="1" x14ac:dyDescent="0.25">
      <c r="B5412" s="10"/>
    </row>
    <row r="5413" spans="2:2" hidden="1" x14ac:dyDescent="0.25">
      <c r="B5413" s="10"/>
    </row>
    <row r="5414" spans="2:2" hidden="1" x14ac:dyDescent="0.25">
      <c r="B5414" s="10"/>
    </row>
    <row r="5415" spans="2:2" hidden="1" x14ac:dyDescent="0.25">
      <c r="B5415" s="10"/>
    </row>
    <row r="5416" spans="2:2" hidden="1" x14ac:dyDescent="0.25">
      <c r="B5416" s="10"/>
    </row>
    <row r="5417" spans="2:2" hidden="1" x14ac:dyDescent="0.25">
      <c r="B5417" s="10"/>
    </row>
    <row r="5418" spans="2:2" hidden="1" x14ac:dyDescent="0.25">
      <c r="B5418" s="10"/>
    </row>
    <row r="5419" spans="2:2" hidden="1" x14ac:dyDescent="0.25">
      <c r="B5419" s="10"/>
    </row>
    <row r="5420" spans="2:2" hidden="1" x14ac:dyDescent="0.25">
      <c r="B5420" s="10"/>
    </row>
    <row r="5421" spans="2:2" hidden="1" x14ac:dyDescent="0.25">
      <c r="B5421" s="10"/>
    </row>
    <row r="5422" spans="2:2" hidden="1" x14ac:dyDescent="0.25">
      <c r="B5422" s="10"/>
    </row>
    <row r="5423" spans="2:2" hidden="1" x14ac:dyDescent="0.25">
      <c r="B5423" s="10"/>
    </row>
    <row r="5424" spans="2:2" hidden="1" x14ac:dyDescent="0.25">
      <c r="B5424" s="10"/>
    </row>
    <row r="5425" spans="2:2" hidden="1" x14ac:dyDescent="0.25">
      <c r="B5425" s="10"/>
    </row>
    <row r="5426" spans="2:2" hidden="1" x14ac:dyDescent="0.25">
      <c r="B5426" s="10"/>
    </row>
    <row r="5427" spans="2:2" hidden="1" x14ac:dyDescent="0.25">
      <c r="B5427" s="10"/>
    </row>
    <row r="5428" spans="2:2" hidden="1" x14ac:dyDescent="0.25">
      <c r="B5428" s="10"/>
    </row>
    <row r="5429" spans="2:2" hidden="1" x14ac:dyDescent="0.25">
      <c r="B5429" s="10"/>
    </row>
    <row r="5430" spans="2:2" hidden="1" x14ac:dyDescent="0.25">
      <c r="B5430" s="10"/>
    </row>
    <row r="5431" spans="2:2" hidden="1" x14ac:dyDescent="0.25">
      <c r="B5431" s="10"/>
    </row>
    <row r="5432" spans="2:2" hidden="1" x14ac:dyDescent="0.25">
      <c r="B5432" s="10"/>
    </row>
    <row r="5433" spans="2:2" hidden="1" x14ac:dyDescent="0.25">
      <c r="B5433" s="10"/>
    </row>
    <row r="5434" spans="2:2" hidden="1" x14ac:dyDescent="0.25">
      <c r="B5434" s="10"/>
    </row>
    <row r="5435" spans="2:2" hidden="1" x14ac:dyDescent="0.25">
      <c r="B5435" s="10"/>
    </row>
    <row r="5436" spans="2:2" hidden="1" x14ac:dyDescent="0.25">
      <c r="B5436" s="10"/>
    </row>
    <row r="5437" spans="2:2" hidden="1" x14ac:dyDescent="0.25">
      <c r="B5437" s="10"/>
    </row>
    <row r="5438" spans="2:2" hidden="1" x14ac:dyDescent="0.25">
      <c r="B5438" s="10"/>
    </row>
    <row r="5439" spans="2:2" hidden="1" x14ac:dyDescent="0.25">
      <c r="B5439" s="10"/>
    </row>
    <row r="5440" spans="2:2" hidden="1" x14ac:dyDescent="0.25">
      <c r="B5440" s="10"/>
    </row>
    <row r="5441" spans="2:2" hidden="1" x14ac:dyDescent="0.25">
      <c r="B5441" s="10"/>
    </row>
    <row r="5442" spans="2:2" hidden="1" x14ac:dyDescent="0.25">
      <c r="B5442" s="10"/>
    </row>
    <row r="5443" spans="2:2" hidden="1" x14ac:dyDescent="0.25">
      <c r="B5443" s="10"/>
    </row>
    <row r="5444" spans="2:2" hidden="1" x14ac:dyDescent="0.25">
      <c r="B5444" s="10"/>
    </row>
    <row r="5445" spans="2:2" hidden="1" x14ac:dyDescent="0.25">
      <c r="B5445" s="10"/>
    </row>
    <row r="5446" spans="2:2" hidden="1" x14ac:dyDescent="0.25">
      <c r="B5446" s="10"/>
    </row>
    <row r="5447" spans="2:2" hidden="1" x14ac:dyDescent="0.25">
      <c r="B5447" s="10"/>
    </row>
    <row r="5448" spans="2:2" hidden="1" x14ac:dyDescent="0.25">
      <c r="B5448" s="10"/>
    </row>
    <row r="5449" spans="2:2" hidden="1" x14ac:dyDescent="0.25">
      <c r="B5449" s="10"/>
    </row>
    <row r="5450" spans="2:2" hidden="1" x14ac:dyDescent="0.25">
      <c r="B5450" s="10"/>
    </row>
    <row r="5451" spans="2:2" hidden="1" x14ac:dyDescent="0.25">
      <c r="B5451" s="10"/>
    </row>
    <row r="5452" spans="2:2" hidden="1" x14ac:dyDescent="0.25">
      <c r="B5452" s="10"/>
    </row>
    <row r="5453" spans="2:2" hidden="1" x14ac:dyDescent="0.25">
      <c r="B5453" s="10"/>
    </row>
    <row r="5454" spans="2:2" hidden="1" x14ac:dyDescent="0.25">
      <c r="B5454" s="10"/>
    </row>
    <row r="5455" spans="2:2" hidden="1" x14ac:dyDescent="0.25">
      <c r="B5455" s="10"/>
    </row>
    <row r="5456" spans="2:2" hidden="1" x14ac:dyDescent="0.25">
      <c r="B5456" s="10"/>
    </row>
    <row r="5457" spans="2:2" hidden="1" x14ac:dyDescent="0.25">
      <c r="B5457" s="10"/>
    </row>
    <row r="5458" spans="2:2" hidden="1" x14ac:dyDescent="0.25">
      <c r="B5458" s="10"/>
    </row>
    <row r="5459" spans="2:2" hidden="1" x14ac:dyDescent="0.25">
      <c r="B5459" s="10"/>
    </row>
    <row r="5460" spans="2:2" hidden="1" x14ac:dyDescent="0.25">
      <c r="B5460" s="10"/>
    </row>
    <row r="5461" spans="2:2" hidden="1" x14ac:dyDescent="0.25">
      <c r="B5461" s="10"/>
    </row>
    <row r="5462" spans="2:2" hidden="1" x14ac:dyDescent="0.25">
      <c r="B5462" s="10"/>
    </row>
    <row r="5463" spans="2:2" hidden="1" x14ac:dyDescent="0.25">
      <c r="B5463" s="10"/>
    </row>
    <row r="5464" spans="2:2" hidden="1" x14ac:dyDescent="0.25">
      <c r="B5464" s="10"/>
    </row>
    <row r="5465" spans="2:2" hidden="1" x14ac:dyDescent="0.25">
      <c r="B5465" s="10"/>
    </row>
    <row r="5466" spans="2:2" hidden="1" x14ac:dyDescent="0.25">
      <c r="B5466" s="10"/>
    </row>
    <row r="5467" spans="2:2" hidden="1" x14ac:dyDescent="0.25">
      <c r="B5467" s="10"/>
    </row>
    <row r="5468" spans="2:2" hidden="1" x14ac:dyDescent="0.25">
      <c r="B5468" s="10"/>
    </row>
    <row r="5469" spans="2:2" hidden="1" x14ac:dyDescent="0.25">
      <c r="B5469" s="10"/>
    </row>
    <row r="5470" spans="2:2" hidden="1" x14ac:dyDescent="0.25">
      <c r="B5470" s="10"/>
    </row>
    <row r="5471" spans="2:2" hidden="1" x14ac:dyDescent="0.25">
      <c r="B5471" s="10"/>
    </row>
    <row r="5472" spans="2:2" hidden="1" x14ac:dyDescent="0.25">
      <c r="B5472" s="10"/>
    </row>
    <row r="5473" spans="2:2" hidden="1" x14ac:dyDescent="0.25">
      <c r="B5473" s="10"/>
    </row>
    <row r="5474" spans="2:2" hidden="1" x14ac:dyDescent="0.25">
      <c r="B5474" s="10"/>
    </row>
    <row r="5475" spans="2:2" hidden="1" x14ac:dyDescent="0.25">
      <c r="B5475" s="10"/>
    </row>
    <row r="5476" spans="2:2" hidden="1" x14ac:dyDescent="0.25">
      <c r="B5476" s="10"/>
    </row>
    <row r="5477" spans="2:2" hidden="1" x14ac:dyDescent="0.25">
      <c r="B5477" s="10"/>
    </row>
    <row r="5478" spans="2:2" hidden="1" x14ac:dyDescent="0.25">
      <c r="B5478" s="10"/>
    </row>
    <row r="5479" spans="2:2" hidden="1" x14ac:dyDescent="0.25">
      <c r="B5479" s="10"/>
    </row>
    <row r="5480" spans="2:2" hidden="1" x14ac:dyDescent="0.25">
      <c r="B5480" s="10"/>
    </row>
    <row r="5481" spans="2:2" hidden="1" x14ac:dyDescent="0.25">
      <c r="B5481" s="10"/>
    </row>
    <row r="5482" spans="2:2" hidden="1" x14ac:dyDescent="0.25">
      <c r="B5482" s="10"/>
    </row>
    <row r="5483" spans="2:2" hidden="1" x14ac:dyDescent="0.25">
      <c r="B5483" s="10"/>
    </row>
    <row r="5484" spans="2:2" hidden="1" x14ac:dyDescent="0.25">
      <c r="B5484" s="10"/>
    </row>
    <row r="5485" spans="2:2" hidden="1" x14ac:dyDescent="0.25">
      <c r="B5485" s="10"/>
    </row>
    <row r="5486" spans="2:2" hidden="1" x14ac:dyDescent="0.25">
      <c r="B5486" s="10"/>
    </row>
    <row r="5487" spans="2:2" hidden="1" x14ac:dyDescent="0.25">
      <c r="B5487" s="10"/>
    </row>
    <row r="5488" spans="2:2" hidden="1" x14ac:dyDescent="0.25">
      <c r="B5488" s="10"/>
    </row>
    <row r="5489" spans="2:2" hidden="1" x14ac:dyDescent="0.25">
      <c r="B5489" s="10"/>
    </row>
    <row r="5490" spans="2:2" hidden="1" x14ac:dyDescent="0.25">
      <c r="B5490" s="10"/>
    </row>
    <row r="5491" spans="2:2" hidden="1" x14ac:dyDescent="0.25">
      <c r="B5491" s="10"/>
    </row>
    <row r="5492" spans="2:2" hidden="1" x14ac:dyDescent="0.25">
      <c r="B5492" s="10"/>
    </row>
    <row r="5493" spans="2:2" hidden="1" x14ac:dyDescent="0.25">
      <c r="B5493" s="10"/>
    </row>
    <row r="5494" spans="2:2" hidden="1" x14ac:dyDescent="0.25">
      <c r="B5494" s="10"/>
    </row>
    <row r="5495" spans="2:2" hidden="1" x14ac:dyDescent="0.25">
      <c r="B5495" s="10"/>
    </row>
    <row r="5496" spans="2:2" hidden="1" x14ac:dyDescent="0.25">
      <c r="B5496" s="10"/>
    </row>
    <row r="5497" spans="2:2" hidden="1" x14ac:dyDescent="0.25">
      <c r="B5497" s="10"/>
    </row>
    <row r="5498" spans="2:2" hidden="1" x14ac:dyDescent="0.25">
      <c r="B5498" s="10"/>
    </row>
    <row r="5499" spans="2:2" hidden="1" x14ac:dyDescent="0.25">
      <c r="B5499" s="10"/>
    </row>
    <row r="5500" spans="2:2" hidden="1" x14ac:dyDescent="0.25">
      <c r="B5500" s="10"/>
    </row>
    <row r="5501" spans="2:2" hidden="1" x14ac:dyDescent="0.25">
      <c r="B5501" s="10"/>
    </row>
    <row r="5502" spans="2:2" hidden="1" x14ac:dyDescent="0.25">
      <c r="B5502" s="10"/>
    </row>
    <row r="5503" spans="2:2" hidden="1" x14ac:dyDescent="0.25">
      <c r="B5503" s="10"/>
    </row>
    <row r="5504" spans="2:2" hidden="1" x14ac:dyDescent="0.25">
      <c r="B5504" s="10"/>
    </row>
    <row r="5505" spans="2:2" hidden="1" x14ac:dyDescent="0.25">
      <c r="B5505" s="10"/>
    </row>
    <row r="5506" spans="2:2" hidden="1" x14ac:dyDescent="0.25">
      <c r="B5506" s="10"/>
    </row>
    <row r="5507" spans="2:2" hidden="1" x14ac:dyDescent="0.25">
      <c r="B5507" s="10"/>
    </row>
    <row r="5508" spans="2:2" hidden="1" x14ac:dyDescent="0.25">
      <c r="B5508" s="10"/>
    </row>
    <row r="5509" spans="2:2" hidden="1" x14ac:dyDescent="0.25">
      <c r="B5509" s="10"/>
    </row>
    <row r="5510" spans="2:2" hidden="1" x14ac:dyDescent="0.25">
      <c r="B5510" s="10"/>
    </row>
    <row r="5511" spans="2:2" hidden="1" x14ac:dyDescent="0.25">
      <c r="B5511" s="10"/>
    </row>
    <row r="5512" spans="2:2" hidden="1" x14ac:dyDescent="0.25">
      <c r="B5512" s="10"/>
    </row>
    <row r="5513" spans="2:2" hidden="1" x14ac:dyDescent="0.25">
      <c r="B5513" s="10"/>
    </row>
    <row r="5514" spans="2:2" hidden="1" x14ac:dyDescent="0.25">
      <c r="B5514" s="10"/>
    </row>
    <row r="5515" spans="2:2" hidden="1" x14ac:dyDescent="0.25">
      <c r="B5515" s="10"/>
    </row>
    <row r="5516" spans="2:2" hidden="1" x14ac:dyDescent="0.25">
      <c r="B5516" s="10"/>
    </row>
    <row r="5517" spans="2:2" hidden="1" x14ac:dyDescent="0.25">
      <c r="B5517" s="10"/>
    </row>
    <row r="5518" spans="2:2" hidden="1" x14ac:dyDescent="0.25">
      <c r="B5518" s="10"/>
    </row>
    <row r="5519" spans="2:2" hidden="1" x14ac:dyDescent="0.25">
      <c r="B5519" s="10"/>
    </row>
    <row r="5520" spans="2:2" hidden="1" x14ac:dyDescent="0.25">
      <c r="B5520" s="10"/>
    </row>
    <row r="5521" spans="2:2" hidden="1" x14ac:dyDescent="0.25">
      <c r="B5521" s="10"/>
    </row>
    <row r="5522" spans="2:2" hidden="1" x14ac:dyDescent="0.25">
      <c r="B5522" s="10"/>
    </row>
    <row r="5523" spans="2:2" hidden="1" x14ac:dyDescent="0.25">
      <c r="B5523" s="10"/>
    </row>
    <row r="5524" spans="2:2" hidden="1" x14ac:dyDescent="0.25">
      <c r="B5524" s="10"/>
    </row>
    <row r="5525" spans="2:2" hidden="1" x14ac:dyDescent="0.25">
      <c r="B5525" s="10"/>
    </row>
    <row r="5526" spans="2:2" hidden="1" x14ac:dyDescent="0.25">
      <c r="B5526" s="10"/>
    </row>
    <row r="5527" spans="2:2" hidden="1" x14ac:dyDescent="0.25">
      <c r="B5527" s="10"/>
    </row>
    <row r="5528" spans="2:2" hidden="1" x14ac:dyDescent="0.25">
      <c r="B5528" s="10"/>
    </row>
    <row r="5529" spans="2:2" hidden="1" x14ac:dyDescent="0.25">
      <c r="B5529" s="10"/>
    </row>
    <row r="5530" spans="2:2" hidden="1" x14ac:dyDescent="0.25">
      <c r="B5530" s="10"/>
    </row>
    <row r="5531" spans="2:2" hidden="1" x14ac:dyDescent="0.25">
      <c r="B5531" s="10"/>
    </row>
    <row r="5532" spans="2:2" hidden="1" x14ac:dyDescent="0.25">
      <c r="B5532" s="10"/>
    </row>
    <row r="5533" spans="2:2" hidden="1" x14ac:dyDescent="0.25">
      <c r="B5533" s="10"/>
    </row>
    <row r="5534" spans="2:2" hidden="1" x14ac:dyDescent="0.25">
      <c r="B5534" s="10"/>
    </row>
    <row r="5535" spans="2:2" hidden="1" x14ac:dyDescent="0.25">
      <c r="B5535" s="10"/>
    </row>
    <row r="5536" spans="2:2" hidden="1" x14ac:dyDescent="0.25">
      <c r="B5536" s="10"/>
    </row>
    <row r="5537" spans="2:2" hidden="1" x14ac:dyDescent="0.25">
      <c r="B5537" s="10"/>
    </row>
    <row r="5538" spans="2:2" hidden="1" x14ac:dyDescent="0.25">
      <c r="B5538" s="10"/>
    </row>
    <row r="5539" spans="2:2" hidden="1" x14ac:dyDescent="0.25">
      <c r="B5539" s="10"/>
    </row>
    <row r="5540" spans="2:2" hidden="1" x14ac:dyDescent="0.25">
      <c r="B5540" s="10"/>
    </row>
    <row r="5541" spans="2:2" hidden="1" x14ac:dyDescent="0.25">
      <c r="B5541" s="10"/>
    </row>
    <row r="5542" spans="2:2" hidden="1" x14ac:dyDescent="0.25">
      <c r="B5542" s="10"/>
    </row>
    <row r="5543" spans="2:2" hidden="1" x14ac:dyDescent="0.25">
      <c r="B5543" s="10"/>
    </row>
    <row r="5544" spans="2:2" hidden="1" x14ac:dyDescent="0.25">
      <c r="B5544" s="10"/>
    </row>
    <row r="5545" spans="2:2" hidden="1" x14ac:dyDescent="0.25">
      <c r="B5545" s="10"/>
    </row>
    <row r="5546" spans="2:2" hidden="1" x14ac:dyDescent="0.25">
      <c r="B5546" s="10"/>
    </row>
    <row r="5547" spans="2:2" hidden="1" x14ac:dyDescent="0.25">
      <c r="B5547" s="10"/>
    </row>
    <row r="5548" spans="2:2" hidden="1" x14ac:dyDescent="0.25">
      <c r="B5548" s="10"/>
    </row>
    <row r="5549" spans="2:2" hidden="1" x14ac:dyDescent="0.25">
      <c r="B5549" s="10"/>
    </row>
    <row r="5550" spans="2:2" hidden="1" x14ac:dyDescent="0.25">
      <c r="B5550" s="10"/>
    </row>
    <row r="5551" spans="2:2" hidden="1" x14ac:dyDescent="0.25">
      <c r="B5551" s="10"/>
    </row>
    <row r="5552" spans="2:2" hidden="1" x14ac:dyDescent="0.25">
      <c r="B5552" s="10"/>
    </row>
    <row r="5553" spans="2:2" hidden="1" x14ac:dyDescent="0.25">
      <c r="B5553" s="10"/>
    </row>
    <row r="5554" spans="2:2" hidden="1" x14ac:dyDescent="0.25">
      <c r="B5554" s="10"/>
    </row>
    <row r="5555" spans="2:2" hidden="1" x14ac:dyDescent="0.25">
      <c r="B5555" s="10"/>
    </row>
    <row r="5556" spans="2:2" hidden="1" x14ac:dyDescent="0.25">
      <c r="B5556" s="10"/>
    </row>
    <row r="5557" spans="2:2" hidden="1" x14ac:dyDescent="0.25">
      <c r="B5557" s="10"/>
    </row>
    <row r="5558" spans="2:2" hidden="1" x14ac:dyDescent="0.25">
      <c r="B5558" s="10"/>
    </row>
    <row r="5559" spans="2:2" hidden="1" x14ac:dyDescent="0.25">
      <c r="B5559" s="10"/>
    </row>
    <row r="5560" spans="2:2" hidden="1" x14ac:dyDescent="0.25">
      <c r="B5560" s="10"/>
    </row>
    <row r="5561" spans="2:2" hidden="1" x14ac:dyDescent="0.25">
      <c r="B5561" s="10"/>
    </row>
    <row r="5562" spans="2:2" hidden="1" x14ac:dyDescent="0.25">
      <c r="B5562" s="10"/>
    </row>
    <row r="5563" spans="2:2" hidden="1" x14ac:dyDescent="0.25">
      <c r="B5563" s="10"/>
    </row>
    <row r="5564" spans="2:2" hidden="1" x14ac:dyDescent="0.25">
      <c r="B5564" s="10"/>
    </row>
    <row r="5565" spans="2:2" hidden="1" x14ac:dyDescent="0.25">
      <c r="B5565" s="10"/>
    </row>
    <row r="5566" spans="2:2" hidden="1" x14ac:dyDescent="0.25">
      <c r="B5566" s="10"/>
    </row>
    <row r="5567" spans="2:2" hidden="1" x14ac:dyDescent="0.25">
      <c r="B5567" s="10"/>
    </row>
    <row r="5568" spans="2:2" hidden="1" x14ac:dyDescent="0.25">
      <c r="B5568" s="10"/>
    </row>
    <row r="5569" spans="2:2" hidden="1" x14ac:dyDescent="0.25">
      <c r="B5569" s="10"/>
    </row>
    <row r="5570" spans="2:2" hidden="1" x14ac:dyDescent="0.25">
      <c r="B5570" s="10"/>
    </row>
    <row r="5571" spans="2:2" hidden="1" x14ac:dyDescent="0.25">
      <c r="B5571" s="10"/>
    </row>
    <row r="5572" spans="2:2" hidden="1" x14ac:dyDescent="0.25">
      <c r="B5572" s="10"/>
    </row>
    <row r="5573" spans="2:2" hidden="1" x14ac:dyDescent="0.25">
      <c r="B5573" s="10"/>
    </row>
    <row r="5574" spans="2:2" hidden="1" x14ac:dyDescent="0.25">
      <c r="B5574" s="10"/>
    </row>
    <row r="5575" spans="2:2" hidden="1" x14ac:dyDescent="0.25">
      <c r="B5575" s="10"/>
    </row>
    <row r="5576" spans="2:2" hidden="1" x14ac:dyDescent="0.25">
      <c r="B5576" s="10"/>
    </row>
    <row r="5577" spans="2:2" hidden="1" x14ac:dyDescent="0.25">
      <c r="B5577" s="10"/>
    </row>
    <row r="5578" spans="2:2" hidden="1" x14ac:dyDescent="0.25">
      <c r="B5578" s="10"/>
    </row>
    <row r="5579" spans="2:2" hidden="1" x14ac:dyDescent="0.25">
      <c r="B5579" s="10"/>
    </row>
    <row r="5580" spans="2:2" hidden="1" x14ac:dyDescent="0.25">
      <c r="B5580" s="10"/>
    </row>
    <row r="5581" spans="2:2" hidden="1" x14ac:dyDescent="0.25">
      <c r="B5581" s="10"/>
    </row>
    <row r="5582" spans="2:2" hidden="1" x14ac:dyDescent="0.25">
      <c r="B5582" s="10"/>
    </row>
    <row r="5583" spans="2:2" hidden="1" x14ac:dyDescent="0.25">
      <c r="B5583" s="10"/>
    </row>
    <row r="5584" spans="2:2" hidden="1" x14ac:dyDescent="0.25">
      <c r="B5584" s="10"/>
    </row>
    <row r="5585" spans="2:2" hidden="1" x14ac:dyDescent="0.25">
      <c r="B5585" s="10"/>
    </row>
    <row r="5586" spans="2:2" hidden="1" x14ac:dyDescent="0.25">
      <c r="B5586" s="10"/>
    </row>
    <row r="5587" spans="2:2" hidden="1" x14ac:dyDescent="0.25">
      <c r="B5587" s="10"/>
    </row>
    <row r="5588" spans="2:2" hidden="1" x14ac:dyDescent="0.25">
      <c r="B5588" s="10"/>
    </row>
    <row r="5589" spans="2:2" hidden="1" x14ac:dyDescent="0.25">
      <c r="B5589" s="10"/>
    </row>
    <row r="5590" spans="2:2" hidden="1" x14ac:dyDescent="0.25">
      <c r="B5590" s="10"/>
    </row>
    <row r="5591" spans="2:2" hidden="1" x14ac:dyDescent="0.25">
      <c r="B5591" s="10"/>
    </row>
    <row r="5592" spans="2:2" hidden="1" x14ac:dyDescent="0.25">
      <c r="B5592" s="10"/>
    </row>
    <row r="5593" spans="2:2" hidden="1" x14ac:dyDescent="0.25">
      <c r="B5593" s="10"/>
    </row>
    <row r="5594" spans="2:2" hidden="1" x14ac:dyDescent="0.25">
      <c r="B5594" s="10"/>
    </row>
    <row r="5595" spans="2:2" hidden="1" x14ac:dyDescent="0.25">
      <c r="B5595" s="10"/>
    </row>
    <row r="5596" spans="2:2" hidden="1" x14ac:dyDescent="0.25">
      <c r="B5596" s="10"/>
    </row>
    <row r="5597" spans="2:2" hidden="1" x14ac:dyDescent="0.25">
      <c r="B5597" s="10"/>
    </row>
    <row r="5598" spans="2:2" hidden="1" x14ac:dyDescent="0.25">
      <c r="B5598" s="10"/>
    </row>
    <row r="5599" spans="2:2" hidden="1" x14ac:dyDescent="0.25">
      <c r="B5599" s="10"/>
    </row>
    <row r="5600" spans="2:2" hidden="1" x14ac:dyDescent="0.25">
      <c r="B5600" s="10"/>
    </row>
    <row r="5601" spans="2:2" hidden="1" x14ac:dyDescent="0.25">
      <c r="B5601" s="10"/>
    </row>
    <row r="5602" spans="2:2" hidden="1" x14ac:dyDescent="0.25">
      <c r="B5602" s="10"/>
    </row>
    <row r="5603" spans="2:2" hidden="1" x14ac:dyDescent="0.25">
      <c r="B5603" s="10"/>
    </row>
    <row r="5604" spans="2:2" hidden="1" x14ac:dyDescent="0.25">
      <c r="B5604" s="10"/>
    </row>
    <row r="5605" spans="2:2" hidden="1" x14ac:dyDescent="0.25">
      <c r="B5605" s="10"/>
    </row>
    <row r="5606" spans="2:2" hidden="1" x14ac:dyDescent="0.25">
      <c r="B5606" s="10"/>
    </row>
    <row r="5607" spans="2:2" hidden="1" x14ac:dyDescent="0.25">
      <c r="B5607" s="10"/>
    </row>
    <row r="5608" spans="2:2" hidden="1" x14ac:dyDescent="0.25">
      <c r="B5608" s="10"/>
    </row>
    <row r="5609" spans="2:2" hidden="1" x14ac:dyDescent="0.25">
      <c r="B5609" s="10"/>
    </row>
    <row r="5610" spans="2:2" hidden="1" x14ac:dyDescent="0.25">
      <c r="B5610" s="10"/>
    </row>
    <row r="5611" spans="2:2" hidden="1" x14ac:dyDescent="0.25">
      <c r="B5611" s="10"/>
    </row>
    <row r="5612" spans="2:2" hidden="1" x14ac:dyDescent="0.25">
      <c r="B5612" s="10"/>
    </row>
    <row r="5613" spans="2:2" hidden="1" x14ac:dyDescent="0.25">
      <c r="B5613" s="10"/>
    </row>
    <row r="5614" spans="2:2" hidden="1" x14ac:dyDescent="0.25">
      <c r="B5614" s="10"/>
    </row>
    <row r="5615" spans="2:2" hidden="1" x14ac:dyDescent="0.25">
      <c r="B5615" s="10"/>
    </row>
    <row r="5616" spans="2:2" hidden="1" x14ac:dyDescent="0.25">
      <c r="B5616" s="10"/>
    </row>
    <row r="5617" spans="2:2" hidden="1" x14ac:dyDescent="0.25">
      <c r="B5617" s="10"/>
    </row>
    <row r="5618" spans="2:2" hidden="1" x14ac:dyDescent="0.25">
      <c r="B5618" s="10"/>
    </row>
    <row r="5619" spans="2:2" hidden="1" x14ac:dyDescent="0.25">
      <c r="B5619" s="10"/>
    </row>
    <row r="5620" spans="2:2" hidden="1" x14ac:dyDescent="0.25">
      <c r="B5620" s="10"/>
    </row>
    <row r="5621" spans="2:2" hidden="1" x14ac:dyDescent="0.25">
      <c r="B5621" s="10"/>
    </row>
    <row r="5622" spans="2:2" hidden="1" x14ac:dyDescent="0.25">
      <c r="B5622" s="10"/>
    </row>
    <row r="5623" spans="2:2" hidden="1" x14ac:dyDescent="0.25">
      <c r="B5623" s="10"/>
    </row>
    <row r="5624" spans="2:2" hidden="1" x14ac:dyDescent="0.25">
      <c r="B5624" s="10"/>
    </row>
    <row r="5625" spans="2:2" hidden="1" x14ac:dyDescent="0.25">
      <c r="B5625" s="10"/>
    </row>
    <row r="5626" spans="2:2" hidden="1" x14ac:dyDescent="0.25">
      <c r="B5626" s="10"/>
    </row>
    <row r="5627" spans="2:2" hidden="1" x14ac:dyDescent="0.25">
      <c r="B5627" s="10"/>
    </row>
    <row r="5628" spans="2:2" hidden="1" x14ac:dyDescent="0.25">
      <c r="B5628" s="10"/>
    </row>
    <row r="5629" spans="2:2" hidden="1" x14ac:dyDescent="0.25">
      <c r="B5629" s="10"/>
    </row>
    <row r="5630" spans="2:2" hidden="1" x14ac:dyDescent="0.25">
      <c r="B5630" s="10"/>
    </row>
    <row r="5631" spans="2:2" hidden="1" x14ac:dyDescent="0.25">
      <c r="B5631" s="10"/>
    </row>
    <row r="5632" spans="2:2" hidden="1" x14ac:dyDescent="0.25">
      <c r="B5632" s="10"/>
    </row>
    <row r="5633" spans="2:2" hidden="1" x14ac:dyDescent="0.25">
      <c r="B5633" s="10"/>
    </row>
    <row r="5634" spans="2:2" hidden="1" x14ac:dyDescent="0.25">
      <c r="B5634" s="10"/>
    </row>
    <row r="5635" spans="2:2" hidden="1" x14ac:dyDescent="0.25">
      <c r="B5635" s="10"/>
    </row>
    <row r="5636" spans="2:2" hidden="1" x14ac:dyDescent="0.25">
      <c r="B5636" s="10"/>
    </row>
    <row r="5637" spans="2:2" hidden="1" x14ac:dyDescent="0.25">
      <c r="B5637" s="10"/>
    </row>
    <row r="5638" spans="2:2" hidden="1" x14ac:dyDescent="0.25">
      <c r="B5638" s="10"/>
    </row>
    <row r="5639" spans="2:2" hidden="1" x14ac:dyDescent="0.25">
      <c r="B5639" s="10"/>
    </row>
    <row r="5640" spans="2:2" hidden="1" x14ac:dyDescent="0.25">
      <c r="B5640" s="10"/>
    </row>
    <row r="5641" spans="2:2" hidden="1" x14ac:dyDescent="0.25">
      <c r="B5641" s="10"/>
    </row>
    <row r="5642" spans="2:2" hidden="1" x14ac:dyDescent="0.25">
      <c r="B5642" s="10"/>
    </row>
    <row r="5643" spans="2:2" hidden="1" x14ac:dyDescent="0.25">
      <c r="B5643" s="10"/>
    </row>
    <row r="5644" spans="2:2" hidden="1" x14ac:dyDescent="0.25">
      <c r="B5644" s="10"/>
    </row>
    <row r="5645" spans="2:2" hidden="1" x14ac:dyDescent="0.25">
      <c r="B5645" s="10"/>
    </row>
    <row r="5646" spans="2:2" hidden="1" x14ac:dyDescent="0.25">
      <c r="B5646" s="10"/>
    </row>
    <row r="5647" spans="2:2" hidden="1" x14ac:dyDescent="0.25">
      <c r="B5647" s="10"/>
    </row>
    <row r="5648" spans="2:2" hidden="1" x14ac:dyDescent="0.25">
      <c r="B5648" s="10"/>
    </row>
    <row r="5649" spans="2:2" hidden="1" x14ac:dyDescent="0.25">
      <c r="B5649" s="10"/>
    </row>
    <row r="5650" spans="2:2" hidden="1" x14ac:dyDescent="0.25">
      <c r="B5650" s="10"/>
    </row>
    <row r="5651" spans="2:2" hidden="1" x14ac:dyDescent="0.25">
      <c r="B5651" s="10"/>
    </row>
    <row r="5652" spans="2:2" hidden="1" x14ac:dyDescent="0.25">
      <c r="B5652" s="10"/>
    </row>
    <row r="5653" spans="2:2" hidden="1" x14ac:dyDescent="0.25">
      <c r="B5653" s="10"/>
    </row>
    <row r="5654" spans="2:2" hidden="1" x14ac:dyDescent="0.25">
      <c r="B5654" s="10"/>
    </row>
    <row r="5655" spans="2:2" hidden="1" x14ac:dyDescent="0.25">
      <c r="B5655" s="10"/>
    </row>
    <row r="5656" spans="2:2" hidden="1" x14ac:dyDescent="0.25">
      <c r="B5656" s="10"/>
    </row>
    <row r="5657" spans="2:2" hidden="1" x14ac:dyDescent="0.25">
      <c r="B5657" s="10"/>
    </row>
    <row r="5658" spans="2:2" hidden="1" x14ac:dyDescent="0.25">
      <c r="B5658" s="10"/>
    </row>
    <row r="5659" spans="2:2" hidden="1" x14ac:dyDescent="0.25">
      <c r="B5659" s="10"/>
    </row>
    <row r="5660" spans="2:2" hidden="1" x14ac:dyDescent="0.25">
      <c r="B5660" s="10"/>
    </row>
    <row r="5661" spans="2:2" hidden="1" x14ac:dyDescent="0.25">
      <c r="B5661" s="10"/>
    </row>
    <row r="5662" spans="2:2" hidden="1" x14ac:dyDescent="0.25">
      <c r="B5662" s="10"/>
    </row>
    <row r="5663" spans="2:2" hidden="1" x14ac:dyDescent="0.25">
      <c r="B5663" s="10"/>
    </row>
    <row r="5664" spans="2:2" hidden="1" x14ac:dyDescent="0.25">
      <c r="B5664" s="10"/>
    </row>
    <row r="5665" spans="2:2" hidden="1" x14ac:dyDescent="0.25">
      <c r="B5665" s="10"/>
    </row>
    <row r="5666" spans="2:2" hidden="1" x14ac:dyDescent="0.25">
      <c r="B5666" s="10"/>
    </row>
    <row r="5667" spans="2:2" hidden="1" x14ac:dyDescent="0.25">
      <c r="B5667" s="10"/>
    </row>
    <row r="5668" spans="2:2" hidden="1" x14ac:dyDescent="0.25">
      <c r="B5668" s="10"/>
    </row>
    <row r="5669" spans="2:2" hidden="1" x14ac:dyDescent="0.25">
      <c r="B5669" s="10"/>
    </row>
    <row r="5670" spans="2:2" hidden="1" x14ac:dyDescent="0.25">
      <c r="B5670" s="10"/>
    </row>
    <row r="5671" spans="2:2" hidden="1" x14ac:dyDescent="0.25">
      <c r="B5671" s="10"/>
    </row>
    <row r="5672" spans="2:2" hidden="1" x14ac:dyDescent="0.25">
      <c r="B5672" s="10"/>
    </row>
    <row r="5673" spans="2:2" hidden="1" x14ac:dyDescent="0.25">
      <c r="B5673" s="10"/>
    </row>
    <row r="5674" spans="2:2" hidden="1" x14ac:dyDescent="0.25">
      <c r="B5674" s="10"/>
    </row>
    <row r="5675" spans="2:2" hidden="1" x14ac:dyDescent="0.25">
      <c r="B5675" s="10"/>
    </row>
    <row r="5676" spans="2:2" hidden="1" x14ac:dyDescent="0.25">
      <c r="B5676" s="10"/>
    </row>
    <row r="5677" spans="2:2" hidden="1" x14ac:dyDescent="0.25">
      <c r="B5677" s="10"/>
    </row>
    <row r="5678" spans="2:2" hidden="1" x14ac:dyDescent="0.25">
      <c r="B5678" s="10"/>
    </row>
    <row r="5679" spans="2:2" hidden="1" x14ac:dyDescent="0.25">
      <c r="B5679" s="10"/>
    </row>
    <row r="5680" spans="2:2" hidden="1" x14ac:dyDescent="0.25">
      <c r="B5680" s="10"/>
    </row>
    <row r="5681" spans="2:2" hidden="1" x14ac:dyDescent="0.25">
      <c r="B5681" s="10"/>
    </row>
    <row r="5682" spans="2:2" hidden="1" x14ac:dyDescent="0.25">
      <c r="B5682" s="10"/>
    </row>
    <row r="5683" spans="2:2" hidden="1" x14ac:dyDescent="0.25">
      <c r="B5683" s="10"/>
    </row>
    <row r="5684" spans="2:2" hidden="1" x14ac:dyDescent="0.25">
      <c r="B5684" s="10"/>
    </row>
    <row r="5685" spans="2:2" hidden="1" x14ac:dyDescent="0.25">
      <c r="B5685" s="10"/>
    </row>
    <row r="5686" spans="2:2" hidden="1" x14ac:dyDescent="0.25">
      <c r="B5686" s="10"/>
    </row>
    <row r="5687" spans="2:2" hidden="1" x14ac:dyDescent="0.25">
      <c r="B5687" s="10"/>
    </row>
    <row r="5688" spans="2:2" hidden="1" x14ac:dyDescent="0.25">
      <c r="B5688" s="10"/>
    </row>
    <row r="5689" spans="2:2" hidden="1" x14ac:dyDescent="0.25">
      <c r="B5689" s="10"/>
    </row>
    <row r="5690" spans="2:2" hidden="1" x14ac:dyDescent="0.25">
      <c r="B5690" s="10"/>
    </row>
    <row r="5691" spans="2:2" hidden="1" x14ac:dyDescent="0.25">
      <c r="B5691" s="10"/>
    </row>
    <row r="5692" spans="2:2" hidden="1" x14ac:dyDescent="0.25">
      <c r="B5692" s="10"/>
    </row>
    <row r="5693" spans="2:2" hidden="1" x14ac:dyDescent="0.25">
      <c r="B5693" s="10"/>
    </row>
    <row r="5694" spans="2:2" hidden="1" x14ac:dyDescent="0.25">
      <c r="B5694" s="10"/>
    </row>
    <row r="5695" spans="2:2" hidden="1" x14ac:dyDescent="0.25">
      <c r="B5695" s="10"/>
    </row>
    <row r="5696" spans="2:2" hidden="1" x14ac:dyDescent="0.25">
      <c r="B5696" s="10"/>
    </row>
    <row r="5697" spans="2:2" hidden="1" x14ac:dyDescent="0.25">
      <c r="B5697" s="10"/>
    </row>
    <row r="5698" spans="2:2" hidden="1" x14ac:dyDescent="0.25">
      <c r="B5698" s="10"/>
    </row>
    <row r="5699" spans="2:2" hidden="1" x14ac:dyDescent="0.25">
      <c r="B5699" s="10"/>
    </row>
    <row r="5700" spans="2:2" hidden="1" x14ac:dyDescent="0.25">
      <c r="B5700" s="10"/>
    </row>
    <row r="5701" spans="2:2" hidden="1" x14ac:dyDescent="0.25">
      <c r="B5701" s="10"/>
    </row>
    <row r="5702" spans="2:2" hidden="1" x14ac:dyDescent="0.25">
      <c r="B5702" s="10"/>
    </row>
    <row r="5703" spans="2:2" hidden="1" x14ac:dyDescent="0.25">
      <c r="B5703" s="10"/>
    </row>
    <row r="5704" spans="2:2" hidden="1" x14ac:dyDescent="0.25">
      <c r="B5704" s="10"/>
    </row>
    <row r="5705" spans="2:2" hidden="1" x14ac:dyDescent="0.25">
      <c r="B5705" s="10"/>
    </row>
    <row r="5706" spans="2:2" hidden="1" x14ac:dyDescent="0.25">
      <c r="B5706" s="10"/>
    </row>
    <row r="5707" spans="2:2" hidden="1" x14ac:dyDescent="0.25">
      <c r="B5707" s="10"/>
    </row>
    <row r="5708" spans="2:2" hidden="1" x14ac:dyDescent="0.25">
      <c r="B5708" s="10"/>
    </row>
    <row r="5709" spans="2:2" hidden="1" x14ac:dyDescent="0.25">
      <c r="B5709" s="10"/>
    </row>
    <row r="5710" spans="2:2" hidden="1" x14ac:dyDescent="0.25">
      <c r="B5710" s="10"/>
    </row>
    <row r="5711" spans="2:2" hidden="1" x14ac:dyDescent="0.25">
      <c r="B5711" s="10"/>
    </row>
    <row r="5712" spans="2:2" hidden="1" x14ac:dyDescent="0.25">
      <c r="B5712" s="10"/>
    </row>
    <row r="5713" spans="2:2" hidden="1" x14ac:dyDescent="0.25">
      <c r="B5713" s="10"/>
    </row>
    <row r="5714" spans="2:2" hidden="1" x14ac:dyDescent="0.25">
      <c r="B5714" s="10"/>
    </row>
    <row r="5715" spans="2:2" hidden="1" x14ac:dyDescent="0.25">
      <c r="B5715" s="10"/>
    </row>
    <row r="5716" spans="2:2" hidden="1" x14ac:dyDescent="0.25">
      <c r="B5716" s="10"/>
    </row>
    <row r="5717" spans="2:2" hidden="1" x14ac:dyDescent="0.25">
      <c r="B5717" s="10"/>
    </row>
    <row r="5718" spans="2:2" hidden="1" x14ac:dyDescent="0.25">
      <c r="B5718" s="10"/>
    </row>
    <row r="5719" spans="2:2" hidden="1" x14ac:dyDescent="0.25">
      <c r="B5719" s="10"/>
    </row>
    <row r="5720" spans="2:2" hidden="1" x14ac:dyDescent="0.25">
      <c r="B5720" s="10"/>
    </row>
    <row r="5721" spans="2:2" hidden="1" x14ac:dyDescent="0.25">
      <c r="B5721" s="10"/>
    </row>
    <row r="5722" spans="2:2" hidden="1" x14ac:dyDescent="0.25">
      <c r="B5722" s="10"/>
    </row>
    <row r="5723" spans="2:2" hidden="1" x14ac:dyDescent="0.25">
      <c r="B5723" s="10"/>
    </row>
    <row r="5724" spans="2:2" hidden="1" x14ac:dyDescent="0.25">
      <c r="B5724" s="10"/>
    </row>
    <row r="5725" spans="2:2" hidden="1" x14ac:dyDescent="0.25">
      <c r="B5725" s="10"/>
    </row>
    <row r="5726" spans="2:2" hidden="1" x14ac:dyDescent="0.25">
      <c r="B5726" s="10"/>
    </row>
    <row r="5727" spans="2:2" hidden="1" x14ac:dyDescent="0.25">
      <c r="B5727" s="10"/>
    </row>
    <row r="5728" spans="2:2" hidden="1" x14ac:dyDescent="0.25">
      <c r="B5728" s="10"/>
    </row>
    <row r="5729" spans="2:2" hidden="1" x14ac:dyDescent="0.25">
      <c r="B5729" s="10"/>
    </row>
    <row r="5730" spans="2:2" hidden="1" x14ac:dyDescent="0.25">
      <c r="B5730" s="10"/>
    </row>
    <row r="5731" spans="2:2" hidden="1" x14ac:dyDescent="0.25">
      <c r="B5731" s="10"/>
    </row>
    <row r="5732" spans="2:2" hidden="1" x14ac:dyDescent="0.25">
      <c r="B5732" s="10"/>
    </row>
    <row r="5733" spans="2:2" hidden="1" x14ac:dyDescent="0.25">
      <c r="B5733" s="10"/>
    </row>
    <row r="5734" spans="2:2" hidden="1" x14ac:dyDescent="0.25">
      <c r="B5734" s="10"/>
    </row>
    <row r="5735" spans="2:2" hidden="1" x14ac:dyDescent="0.25">
      <c r="B5735" s="10"/>
    </row>
    <row r="5736" spans="2:2" hidden="1" x14ac:dyDescent="0.25">
      <c r="B5736" s="10"/>
    </row>
    <row r="5737" spans="2:2" hidden="1" x14ac:dyDescent="0.25">
      <c r="B5737" s="10"/>
    </row>
    <row r="5738" spans="2:2" hidden="1" x14ac:dyDescent="0.25">
      <c r="B5738" s="10"/>
    </row>
    <row r="5739" spans="2:2" hidden="1" x14ac:dyDescent="0.25">
      <c r="B5739" s="10"/>
    </row>
    <row r="5740" spans="2:2" hidden="1" x14ac:dyDescent="0.25">
      <c r="B5740" s="10"/>
    </row>
    <row r="5741" spans="2:2" hidden="1" x14ac:dyDescent="0.25">
      <c r="B5741" s="10"/>
    </row>
    <row r="5742" spans="2:2" hidden="1" x14ac:dyDescent="0.25">
      <c r="B5742" s="10"/>
    </row>
    <row r="5743" spans="2:2" hidden="1" x14ac:dyDescent="0.25">
      <c r="B5743" s="10"/>
    </row>
    <row r="5744" spans="2:2" hidden="1" x14ac:dyDescent="0.25">
      <c r="B5744" s="10"/>
    </row>
    <row r="5745" spans="2:2" hidden="1" x14ac:dyDescent="0.25">
      <c r="B5745" s="10"/>
    </row>
    <row r="5746" spans="2:2" hidden="1" x14ac:dyDescent="0.25">
      <c r="B5746" s="10"/>
    </row>
    <row r="5747" spans="2:2" hidden="1" x14ac:dyDescent="0.25">
      <c r="B5747" s="10"/>
    </row>
    <row r="5748" spans="2:2" hidden="1" x14ac:dyDescent="0.25">
      <c r="B5748" s="10"/>
    </row>
    <row r="5749" spans="2:2" hidden="1" x14ac:dyDescent="0.25">
      <c r="B5749" s="10"/>
    </row>
    <row r="5750" spans="2:2" hidden="1" x14ac:dyDescent="0.25">
      <c r="B5750" s="10"/>
    </row>
    <row r="5751" spans="2:2" hidden="1" x14ac:dyDescent="0.25">
      <c r="B5751" s="10"/>
    </row>
    <row r="5752" spans="2:2" hidden="1" x14ac:dyDescent="0.25">
      <c r="B5752" s="10"/>
    </row>
    <row r="5753" spans="2:2" hidden="1" x14ac:dyDescent="0.25">
      <c r="B5753" s="10"/>
    </row>
    <row r="5754" spans="2:2" hidden="1" x14ac:dyDescent="0.25">
      <c r="B5754" s="10"/>
    </row>
    <row r="5755" spans="2:2" hidden="1" x14ac:dyDescent="0.25">
      <c r="B5755" s="10"/>
    </row>
    <row r="5756" spans="2:2" hidden="1" x14ac:dyDescent="0.25">
      <c r="B5756" s="10"/>
    </row>
    <row r="5757" spans="2:2" hidden="1" x14ac:dyDescent="0.25">
      <c r="B5757" s="10"/>
    </row>
    <row r="5758" spans="2:2" hidden="1" x14ac:dyDescent="0.25">
      <c r="B5758" s="10"/>
    </row>
    <row r="5759" spans="2:2" hidden="1" x14ac:dyDescent="0.25">
      <c r="B5759" s="10"/>
    </row>
    <row r="5760" spans="2:2" hidden="1" x14ac:dyDescent="0.25">
      <c r="B5760" s="10"/>
    </row>
    <row r="5761" spans="2:2" hidden="1" x14ac:dyDescent="0.25">
      <c r="B5761" s="10"/>
    </row>
    <row r="5762" spans="2:2" hidden="1" x14ac:dyDescent="0.25">
      <c r="B5762" s="10"/>
    </row>
    <row r="5763" spans="2:2" hidden="1" x14ac:dyDescent="0.25">
      <c r="B5763" s="10"/>
    </row>
    <row r="5764" spans="2:2" hidden="1" x14ac:dyDescent="0.25">
      <c r="B5764" s="10"/>
    </row>
    <row r="5765" spans="2:2" hidden="1" x14ac:dyDescent="0.25">
      <c r="B5765" s="10"/>
    </row>
    <row r="5766" spans="2:2" hidden="1" x14ac:dyDescent="0.25">
      <c r="B5766" s="10"/>
    </row>
    <row r="5767" spans="2:2" hidden="1" x14ac:dyDescent="0.25">
      <c r="B5767" s="10"/>
    </row>
    <row r="5768" spans="2:2" hidden="1" x14ac:dyDescent="0.25">
      <c r="B5768" s="10"/>
    </row>
    <row r="5769" spans="2:2" hidden="1" x14ac:dyDescent="0.25">
      <c r="B5769" s="10"/>
    </row>
    <row r="5770" spans="2:2" hidden="1" x14ac:dyDescent="0.25">
      <c r="B5770" s="10"/>
    </row>
    <row r="5771" spans="2:2" hidden="1" x14ac:dyDescent="0.25">
      <c r="B5771" s="10"/>
    </row>
    <row r="5772" spans="2:2" hidden="1" x14ac:dyDescent="0.25">
      <c r="B5772" s="10"/>
    </row>
    <row r="5773" spans="2:2" hidden="1" x14ac:dyDescent="0.25">
      <c r="B5773" s="10"/>
    </row>
    <row r="5774" spans="2:2" hidden="1" x14ac:dyDescent="0.25">
      <c r="B5774" s="10"/>
    </row>
    <row r="5775" spans="2:2" hidden="1" x14ac:dyDescent="0.25">
      <c r="B5775" s="10"/>
    </row>
    <row r="5776" spans="2:2" hidden="1" x14ac:dyDescent="0.25">
      <c r="B5776" s="10"/>
    </row>
    <row r="5777" spans="2:2" hidden="1" x14ac:dyDescent="0.25">
      <c r="B5777" s="10"/>
    </row>
    <row r="5778" spans="2:2" hidden="1" x14ac:dyDescent="0.25">
      <c r="B5778" s="10"/>
    </row>
    <row r="5779" spans="2:2" hidden="1" x14ac:dyDescent="0.25">
      <c r="B5779" s="10"/>
    </row>
    <row r="5780" spans="2:2" hidden="1" x14ac:dyDescent="0.25">
      <c r="B5780" s="10"/>
    </row>
    <row r="5781" spans="2:2" hidden="1" x14ac:dyDescent="0.25">
      <c r="B5781" s="10"/>
    </row>
    <row r="5782" spans="2:2" hidden="1" x14ac:dyDescent="0.25">
      <c r="B5782" s="10"/>
    </row>
    <row r="5783" spans="2:2" hidden="1" x14ac:dyDescent="0.25">
      <c r="B5783" s="10"/>
    </row>
    <row r="5784" spans="2:2" hidden="1" x14ac:dyDescent="0.25">
      <c r="B5784" s="10"/>
    </row>
    <row r="5785" spans="2:2" hidden="1" x14ac:dyDescent="0.25">
      <c r="B5785" s="10"/>
    </row>
    <row r="5786" spans="2:2" hidden="1" x14ac:dyDescent="0.25">
      <c r="B5786" s="10"/>
    </row>
    <row r="5787" spans="2:2" hidden="1" x14ac:dyDescent="0.25">
      <c r="B5787" s="10"/>
    </row>
    <row r="5788" spans="2:2" hidden="1" x14ac:dyDescent="0.25">
      <c r="B5788" s="10"/>
    </row>
    <row r="5789" spans="2:2" hidden="1" x14ac:dyDescent="0.25">
      <c r="B5789" s="10"/>
    </row>
    <row r="5790" spans="2:2" hidden="1" x14ac:dyDescent="0.25">
      <c r="B5790" s="10"/>
    </row>
    <row r="5791" spans="2:2" hidden="1" x14ac:dyDescent="0.25">
      <c r="B5791" s="10"/>
    </row>
    <row r="5792" spans="2:2" hidden="1" x14ac:dyDescent="0.25">
      <c r="B5792" s="10"/>
    </row>
    <row r="5793" spans="2:2" hidden="1" x14ac:dyDescent="0.25">
      <c r="B5793" s="10"/>
    </row>
    <row r="5794" spans="2:2" hidden="1" x14ac:dyDescent="0.25">
      <c r="B5794" s="10"/>
    </row>
    <row r="5795" spans="2:2" hidden="1" x14ac:dyDescent="0.25">
      <c r="B5795" s="10"/>
    </row>
    <row r="5796" spans="2:2" hidden="1" x14ac:dyDescent="0.25">
      <c r="B5796" s="10"/>
    </row>
    <row r="5797" spans="2:2" hidden="1" x14ac:dyDescent="0.25">
      <c r="B5797" s="10"/>
    </row>
    <row r="5798" spans="2:2" hidden="1" x14ac:dyDescent="0.25">
      <c r="B5798" s="10"/>
    </row>
    <row r="5799" spans="2:2" hidden="1" x14ac:dyDescent="0.25">
      <c r="B5799" s="10"/>
    </row>
    <row r="5800" spans="2:2" hidden="1" x14ac:dyDescent="0.25">
      <c r="B5800" s="10"/>
    </row>
    <row r="5801" spans="2:2" hidden="1" x14ac:dyDescent="0.25">
      <c r="B5801" s="10"/>
    </row>
    <row r="5802" spans="2:2" hidden="1" x14ac:dyDescent="0.25">
      <c r="B5802" s="10"/>
    </row>
    <row r="5803" spans="2:2" hidden="1" x14ac:dyDescent="0.25">
      <c r="B5803" s="10"/>
    </row>
    <row r="5804" spans="2:2" hidden="1" x14ac:dyDescent="0.25">
      <c r="B5804" s="10"/>
    </row>
    <row r="5805" spans="2:2" hidden="1" x14ac:dyDescent="0.25">
      <c r="B5805" s="10"/>
    </row>
    <row r="5806" spans="2:2" hidden="1" x14ac:dyDescent="0.25">
      <c r="B5806" s="10"/>
    </row>
    <row r="5807" spans="2:2" hidden="1" x14ac:dyDescent="0.25">
      <c r="B5807" s="10"/>
    </row>
    <row r="5808" spans="2:2" hidden="1" x14ac:dyDescent="0.25">
      <c r="B5808" s="10"/>
    </row>
    <row r="5809" spans="2:2" hidden="1" x14ac:dyDescent="0.25">
      <c r="B5809" s="10"/>
    </row>
    <row r="5810" spans="2:2" hidden="1" x14ac:dyDescent="0.25">
      <c r="B5810" s="10"/>
    </row>
    <row r="5811" spans="2:2" hidden="1" x14ac:dyDescent="0.25">
      <c r="B5811" s="10"/>
    </row>
    <row r="5812" spans="2:2" hidden="1" x14ac:dyDescent="0.25">
      <c r="B5812" s="10"/>
    </row>
    <row r="5813" spans="2:2" hidden="1" x14ac:dyDescent="0.25">
      <c r="B5813" s="10"/>
    </row>
    <row r="5814" spans="2:2" hidden="1" x14ac:dyDescent="0.25">
      <c r="B5814" s="10"/>
    </row>
    <row r="5815" spans="2:2" hidden="1" x14ac:dyDescent="0.25">
      <c r="B5815" s="10"/>
    </row>
    <row r="5816" spans="2:2" hidden="1" x14ac:dyDescent="0.25">
      <c r="B5816" s="10"/>
    </row>
    <row r="5817" spans="2:2" hidden="1" x14ac:dyDescent="0.25">
      <c r="B5817" s="10"/>
    </row>
    <row r="5818" spans="2:2" hidden="1" x14ac:dyDescent="0.25">
      <c r="B5818" s="10"/>
    </row>
    <row r="5819" spans="2:2" hidden="1" x14ac:dyDescent="0.25">
      <c r="B5819" s="10"/>
    </row>
    <row r="5820" spans="2:2" hidden="1" x14ac:dyDescent="0.25">
      <c r="B5820" s="10"/>
    </row>
    <row r="5821" spans="2:2" hidden="1" x14ac:dyDescent="0.25">
      <c r="B5821" s="10"/>
    </row>
    <row r="5822" spans="2:2" hidden="1" x14ac:dyDescent="0.25">
      <c r="B5822" s="10"/>
    </row>
    <row r="5823" spans="2:2" hidden="1" x14ac:dyDescent="0.25">
      <c r="B5823" s="10"/>
    </row>
    <row r="5824" spans="2:2" hidden="1" x14ac:dyDescent="0.25">
      <c r="B5824" s="10"/>
    </row>
    <row r="5825" spans="2:2" hidden="1" x14ac:dyDescent="0.25">
      <c r="B5825" s="10"/>
    </row>
    <row r="5826" spans="2:2" hidden="1" x14ac:dyDescent="0.25">
      <c r="B5826" s="10"/>
    </row>
    <row r="5827" spans="2:2" hidden="1" x14ac:dyDescent="0.25">
      <c r="B5827" s="10"/>
    </row>
    <row r="5828" spans="2:2" hidden="1" x14ac:dyDescent="0.25">
      <c r="B5828" s="10"/>
    </row>
    <row r="5829" spans="2:2" hidden="1" x14ac:dyDescent="0.25">
      <c r="B5829" s="10"/>
    </row>
    <row r="5830" spans="2:2" hidden="1" x14ac:dyDescent="0.25">
      <c r="B5830" s="10"/>
    </row>
    <row r="5831" spans="2:2" hidden="1" x14ac:dyDescent="0.25">
      <c r="B5831" s="10"/>
    </row>
    <row r="5832" spans="2:2" hidden="1" x14ac:dyDescent="0.25">
      <c r="B5832" s="10"/>
    </row>
    <row r="5833" spans="2:2" hidden="1" x14ac:dyDescent="0.25">
      <c r="B5833" s="10"/>
    </row>
    <row r="5834" spans="2:2" hidden="1" x14ac:dyDescent="0.25">
      <c r="B5834" s="10"/>
    </row>
    <row r="5835" spans="2:2" hidden="1" x14ac:dyDescent="0.25">
      <c r="B5835" s="10"/>
    </row>
    <row r="5836" spans="2:2" hidden="1" x14ac:dyDescent="0.25">
      <c r="B5836" s="10"/>
    </row>
    <row r="5837" spans="2:2" hidden="1" x14ac:dyDescent="0.25">
      <c r="B5837" s="10"/>
    </row>
    <row r="5838" spans="2:2" hidden="1" x14ac:dyDescent="0.25">
      <c r="B5838" s="10"/>
    </row>
    <row r="5839" spans="2:2" hidden="1" x14ac:dyDescent="0.25">
      <c r="B5839" s="10"/>
    </row>
    <row r="5840" spans="2:2" hidden="1" x14ac:dyDescent="0.25">
      <c r="B5840" s="10"/>
    </row>
    <row r="5841" spans="2:2" hidden="1" x14ac:dyDescent="0.25">
      <c r="B5841" s="10"/>
    </row>
    <row r="5842" spans="2:2" hidden="1" x14ac:dyDescent="0.25">
      <c r="B5842" s="10"/>
    </row>
    <row r="5843" spans="2:2" hidden="1" x14ac:dyDescent="0.25">
      <c r="B5843" s="10"/>
    </row>
    <row r="5844" spans="2:2" hidden="1" x14ac:dyDescent="0.25">
      <c r="B5844" s="10"/>
    </row>
    <row r="5845" spans="2:2" hidden="1" x14ac:dyDescent="0.25">
      <c r="B5845" s="10"/>
    </row>
    <row r="5846" spans="2:2" hidden="1" x14ac:dyDescent="0.25">
      <c r="B5846" s="10"/>
    </row>
    <row r="5847" spans="2:2" hidden="1" x14ac:dyDescent="0.25">
      <c r="B5847" s="10"/>
    </row>
    <row r="5848" spans="2:2" hidden="1" x14ac:dyDescent="0.25">
      <c r="B5848" s="10"/>
    </row>
    <row r="5849" spans="2:2" hidden="1" x14ac:dyDescent="0.25">
      <c r="B5849" s="10"/>
    </row>
    <row r="5850" spans="2:2" hidden="1" x14ac:dyDescent="0.25">
      <c r="B5850" s="10"/>
    </row>
    <row r="5851" spans="2:2" hidden="1" x14ac:dyDescent="0.25">
      <c r="B5851" s="10"/>
    </row>
    <row r="5852" spans="2:2" hidden="1" x14ac:dyDescent="0.25">
      <c r="B5852" s="10"/>
    </row>
    <row r="5853" spans="2:2" hidden="1" x14ac:dyDescent="0.25">
      <c r="B5853" s="10"/>
    </row>
    <row r="5854" spans="2:2" hidden="1" x14ac:dyDescent="0.25">
      <c r="B5854" s="10"/>
    </row>
    <row r="5855" spans="2:2" hidden="1" x14ac:dyDescent="0.25">
      <c r="B5855" s="10"/>
    </row>
    <row r="5856" spans="2:2" hidden="1" x14ac:dyDescent="0.25">
      <c r="B5856" s="10"/>
    </row>
    <row r="5857" spans="2:2" hidden="1" x14ac:dyDescent="0.25">
      <c r="B5857" s="10"/>
    </row>
    <row r="5858" spans="2:2" hidden="1" x14ac:dyDescent="0.25">
      <c r="B5858" s="10"/>
    </row>
    <row r="5859" spans="2:2" hidden="1" x14ac:dyDescent="0.25">
      <c r="B5859" s="10"/>
    </row>
    <row r="5860" spans="2:2" hidden="1" x14ac:dyDescent="0.25">
      <c r="B5860" s="10"/>
    </row>
    <row r="5861" spans="2:2" hidden="1" x14ac:dyDescent="0.25">
      <c r="B5861" s="10"/>
    </row>
    <row r="5862" spans="2:2" hidden="1" x14ac:dyDescent="0.25">
      <c r="B5862" s="10"/>
    </row>
    <row r="5863" spans="2:2" hidden="1" x14ac:dyDescent="0.25">
      <c r="B5863" s="10"/>
    </row>
    <row r="5864" spans="2:2" hidden="1" x14ac:dyDescent="0.25">
      <c r="B5864" s="10"/>
    </row>
    <row r="5865" spans="2:2" hidden="1" x14ac:dyDescent="0.25">
      <c r="B5865" s="10"/>
    </row>
    <row r="5866" spans="2:2" hidden="1" x14ac:dyDescent="0.25">
      <c r="B5866" s="10"/>
    </row>
    <row r="5867" spans="2:2" hidden="1" x14ac:dyDescent="0.25">
      <c r="B5867" s="10"/>
    </row>
    <row r="5868" spans="2:2" hidden="1" x14ac:dyDescent="0.25">
      <c r="B5868" s="10"/>
    </row>
    <row r="5869" spans="2:2" hidden="1" x14ac:dyDescent="0.25">
      <c r="B5869" s="10"/>
    </row>
    <row r="5870" spans="2:2" hidden="1" x14ac:dyDescent="0.25">
      <c r="B5870" s="10"/>
    </row>
    <row r="5871" spans="2:2" hidden="1" x14ac:dyDescent="0.25">
      <c r="B5871" s="10"/>
    </row>
    <row r="5872" spans="2:2" hidden="1" x14ac:dyDescent="0.25">
      <c r="B5872" s="10"/>
    </row>
    <row r="5873" spans="2:2" hidden="1" x14ac:dyDescent="0.25">
      <c r="B5873" s="10"/>
    </row>
    <row r="5874" spans="2:2" hidden="1" x14ac:dyDescent="0.25">
      <c r="B5874" s="10"/>
    </row>
    <row r="5875" spans="2:2" hidden="1" x14ac:dyDescent="0.25">
      <c r="B5875" s="10"/>
    </row>
    <row r="5876" spans="2:2" hidden="1" x14ac:dyDescent="0.25">
      <c r="B5876" s="10"/>
    </row>
    <row r="5877" spans="2:2" hidden="1" x14ac:dyDescent="0.25">
      <c r="B5877" s="10"/>
    </row>
    <row r="5878" spans="2:2" hidden="1" x14ac:dyDescent="0.25">
      <c r="B5878" s="10"/>
    </row>
    <row r="5879" spans="2:2" hidden="1" x14ac:dyDescent="0.25">
      <c r="B5879" s="10"/>
    </row>
    <row r="5880" spans="2:2" hidden="1" x14ac:dyDescent="0.25">
      <c r="B5880" s="10"/>
    </row>
    <row r="5881" spans="2:2" hidden="1" x14ac:dyDescent="0.25">
      <c r="B5881" s="10"/>
    </row>
    <row r="5882" spans="2:2" hidden="1" x14ac:dyDescent="0.25">
      <c r="B5882" s="10"/>
    </row>
    <row r="5883" spans="2:2" hidden="1" x14ac:dyDescent="0.25">
      <c r="B5883" s="10"/>
    </row>
    <row r="5884" spans="2:2" hidden="1" x14ac:dyDescent="0.25">
      <c r="B5884" s="10"/>
    </row>
    <row r="5885" spans="2:2" hidden="1" x14ac:dyDescent="0.25">
      <c r="B5885" s="10"/>
    </row>
    <row r="5886" spans="2:2" hidden="1" x14ac:dyDescent="0.25">
      <c r="B5886" s="10"/>
    </row>
    <row r="5887" spans="2:2" hidden="1" x14ac:dyDescent="0.25">
      <c r="B5887" s="10"/>
    </row>
    <row r="5888" spans="2:2" hidden="1" x14ac:dyDescent="0.25">
      <c r="B5888" s="10"/>
    </row>
    <row r="5889" spans="2:2" hidden="1" x14ac:dyDescent="0.25">
      <c r="B5889" s="10"/>
    </row>
    <row r="5890" spans="2:2" hidden="1" x14ac:dyDescent="0.25">
      <c r="B5890" s="10"/>
    </row>
    <row r="5891" spans="2:2" hidden="1" x14ac:dyDescent="0.25">
      <c r="B5891" s="10"/>
    </row>
    <row r="5892" spans="2:2" hidden="1" x14ac:dyDescent="0.25">
      <c r="B5892" s="10"/>
    </row>
    <row r="5893" spans="2:2" hidden="1" x14ac:dyDescent="0.25">
      <c r="B5893" s="10"/>
    </row>
    <row r="5894" spans="2:2" hidden="1" x14ac:dyDescent="0.25">
      <c r="B5894" s="10"/>
    </row>
    <row r="5895" spans="2:2" hidden="1" x14ac:dyDescent="0.25">
      <c r="B5895" s="10"/>
    </row>
    <row r="5896" spans="2:2" hidden="1" x14ac:dyDescent="0.25">
      <c r="B5896" s="10"/>
    </row>
    <row r="5897" spans="2:2" hidden="1" x14ac:dyDescent="0.25">
      <c r="B5897" s="10"/>
    </row>
    <row r="5898" spans="2:2" hidden="1" x14ac:dyDescent="0.25">
      <c r="B5898" s="10"/>
    </row>
    <row r="5899" spans="2:2" hidden="1" x14ac:dyDescent="0.25">
      <c r="B5899" s="10"/>
    </row>
    <row r="5900" spans="2:2" hidden="1" x14ac:dyDescent="0.25">
      <c r="B5900" s="10"/>
    </row>
    <row r="5901" spans="2:2" hidden="1" x14ac:dyDescent="0.25">
      <c r="B5901" s="10"/>
    </row>
    <row r="5902" spans="2:2" hidden="1" x14ac:dyDescent="0.25">
      <c r="B5902" s="10"/>
    </row>
    <row r="5903" spans="2:2" hidden="1" x14ac:dyDescent="0.25">
      <c r="B5903" s="10"/>
    </row>
    <row r="5904" spans="2:2" hidden="1" x14ac:dyDescent="0.25">
      <c r="B5904" s="10"/>
    </row>
    <row r="5905" spans="2:2" hidden="1" x14ac:dyDescent="0.25">
      <c r="B5905" s="10"/>
    </row>
    <row r="5906" spans="2:2" hidden="1" x14ac:dyDescent="0.25">
      <c r="B5906" s="10"/>
    </row>
    <row r="5907" spans="2:2" hidden="1" x14ac:dyDescent="0.25">
      <c r="B5907" s="10"/>
    </row>
    <row r="5908" spans="2:2" hidden="1" x14ac:dyDescent="0.25">
      <c r="B5908" s="10"/>
    </row>
    <row r="5909" spans="2:2" hidden="1" x14ac:dyDescent="0.25">
      <c r="B5909" s="10"/>
    </row>
    <row r="5910" spans="2:2" hidden="1" x14ac:dyDescent="0.25">
      <c r="B5910" s="10"/>
    </row>
    <row r="5911" spans="2:2" hidden="1" x14ac:dyDescent="0.25">
      <c r="B5911" s="10"/>
    </row>
    <row r="5912" spans="2:2" hidden="1" x14ac:dyDescent="0.25">
      <c r="B5912" s="10"/>
    </row>
    <row r="5913" spans="2:2" hidden="1" x14ac:dyDescent="0.25">
      <c r="B5913" s="10"/>
    </row>
    <row r="5914" spans="2:2" hidden="1" x14ac:dyDescent="0.25">
      <c r="B5914" s="10"/>
    </row>
    <row r="5915" spans="2:2" hidden="1" x14ac:dyDescent="0.25">
      <c r="B5915" s="10"/>
    </row>
    <row r="5916" spans="2:2" hidden="1" x14ac:dyDescent="0.25">
      <c r="B5916" s="10"/>
    </row>
    <row r="5917" spans="2:2" hidden="1" x14ac:dyDescent="0.25">
      <c r="B5917" s="10"/>
    </row>
    <row r="5918" spans="2:2" hidden="1" x14ac:dyDescent="0.25">
      <c r="B5918" s="10"/>
    </row>
    <row r="5919" spans="2:2" hidden="1" x14ac:dyDescent="0.25">
      <c r="B5919" s="10"/>
    </row>
    <row r="5920" spans="2:2" hidden="1" x14ac:dyDescent="0.25">
      <c r="B5920" s="10"/>
    </row>
    <row r="5921" spans="2:2" hidden="1" x14ac:dyDescent="0.25">
      <c r="B5921" s="10"/>
    </row>
    <row r="5922" spans="2:2" hidden="1" x14ac:dyDescent="0.25">
      <c r="B5922" s="10"/>
    </row>
    <row r="5923" spans="2:2" hidden="1" x14ac:dyDescent="0.25">
      <c r="B5923" s="10"/>
    </row>
    <row r="5924" spans="2:2" hidden="1" x14ac:dyDescent="0.25">
      <c r="B5924" s="10"/>
    </row>
    <row r="5925" spans="2:2" hidden="1" x14ac:dyDescent="0.25">
      <c r="B5925" s="10"/>
    </row>
    <row r="5926" spans="2:2" hidden="1" x14ac:dyDescent="0.25">
      <c r="B5926" s="10"/>
    </row>
    <row r="5927" spans="2:2" hidden="1" x14ac:dyDescent="0.25">
      <c r="B5927" s="10"/>
    </row>
    <row r="5928" spans="2:2" hidden="1" x14ac:dyDescent="0.25">
      <c r="B5928" s="10"/>
    </row>
    <row r="5929" spans="2:2" hidden="1" x14ac:dyDescent="0.25">
      <c r="B5929" s="10"/>
    </row>
    <row r="5930" spans="2:2" hidden="1" x14ac:dyDescent="0.25">
      <c r="B5930" s="10"/>
    </row>
    <row r="5931" spans="2:2" hidden="1" x14ac:dyDescent="0.25">
      <c r="B5931" s="10"/>
    </row>
    <row r="5932" spans="2:2" hidden="1" x14ac:dyDescent="0.25">
      <c r="B5932" s="10"/>
    </row>
    <row r="5933" spans="2:2" hidden="1" x14ac:dyDescent="0.25">
      <c r="B5933" s="10"/>
    </row>
    <row r="5934" spans="2:2" hidden="1" x14ac:dyDescent="0.25">
      <c r="B5934" s="10"/>
    </row>
    <row r="5935" spans="2:2" hidden="1" x14ac:dyDescent="0.25">
      <c r="B5935" s="10"/>
    </row>
    <row r="5936" spans="2:2" hidden="1" x14ac:dyDescent="0.25">
      <c r="B5936" s="10"/>
    </row>
    <row r="5937" spans="2:2" hidden="1" x14ac:dyDescent="0.25">
      <c r="B5937" s="10"/>
    </row>
    <row r="5938" spans="2:2" hidden="1" x14ac:dyDescent="0.25">
      <c r="B5938" s="10"/>
    </row>
    <row r="5939" spans="2:2" hidden="1" x14ac:dyDescent="0.25">
      <c r="B5939" s="10"/>
    </row>
    <row r="5940" spans="2:2" hidden="1" x14ac:dyDescent="0.25">
      <c r="B5940" s="10"/>
    </row>
    <row r="5941" spans="2:2" hidden="1" x14ac:dyDescent="0.25">
      <c r="B5941" s="10"/>
    </row>
    <row r="5942" spans="2:2" hidden="1" x14ac:dyDescent="0.25">
      <c r="B5942" s="10"/>
    </row>
    <row r="5943" spans="2:2" hidden="1" x14ac:dyDescent="0.25">
      <c r="B5943" s="10"/>
    </row>
    <row r="5944" spans="2:2" hidden="1" x14ac:dyDescent="0.25">
      <c r="B5944" s="10"/>
    </row>
    <row r="5945" spans="2:2" hidden="1" x14ac:dyDescent="0.25">
      <c r="B5945" s="10"/>
    </row>
    <row r="5946" spans="2:2" hidden="1" x14ac:dyDescent="0.25">
      <c r="B5946" s="10"/>
    </row>
    <row r="5947" spans="2:2" hidden="1" x14ac:dyDescent="0.25">
      <c r="B5947" s="10"/>
    </row>
    <row r="5948" spans="2:2" hidden="1" x14ac:dyDescent="0.25">
      <c r="B5948" s="10"/>
    </row>
    <row r="5949" spans="2:2" hidden="1" x14ac:dyDescent="0.25">
      <c r="B5949" s="10"/>
    </row>
    <row r="5950" spans="2:2" hidden="1" x14ac:dyDescent="0.25">
      <c r="B5950" s="10"/>
    </row>
    <row r="5951" spans="2:2" hidden="1" x14ac:dyDescent="0.25">
      <c r="B5951" s="10"/>
    </row>
    <row r="5952" spans="2:2" hidden="1" x14ac:dyDescent="0.25">
      <c r="B5952" s="10"/>
    </row>
    <row r="5953" spans="2:2" hidden="1" x14ac:dyDescent="0.25">
      <c r="B5953" s="10"/>
    </row>
    <row r="5954" spans="2:2" hidden="1" x14ac:dyDescent="0.25">
      <c r="B5954" s="10"/>
    </row>
    <row r="5955" spans="2:2" hidden="1" x14ac:dyDescent="0.25">
      <c r="B5955" s="10"/>
    </row>
    <row r="5956" spans="2:2" hidden="1" x14ac:dyDescent="0.25">
      <c r="B5956" s="10"/>
    </row>
    <row r="5957" spans="2:2" hidden="1" x14ac:dyDescent="0.25">
      <c r="B5957" s="10"/>
    </row>
    <row r="5958" spans="2:2" hidden="1" x14ac:dyDescent="0.25">
      <c r="B5958" s="10"/>
    </row>
    <row r="5959" spans="2:2" hidden="1" x14ac:dyDescent="0.25">
      <c r="B5959" s="10"/>
    </row>
    <row r="5960" spans="2:2" hidden="1" x14ac:dyDescent="0.25">
      <c r="B5960" s="10"/>
    </row>
    <row r="5961" spans="2:2" hidden="1" x14ac:dyDescent="0.25">
      <c r="B5961" s="10"/>
    </row>
    <row r="5962" spans="2:2" hidden="1" x14ac:dyDescent="0.25">
      <c r="B5962" s="10"/>
    </row>
    <row r="5963" spans="2:2" hidden="1" x14ac:dyDescent="0.25">
      <c r="B5963" s="10"/>
    </row>
    <row r="5964" spans="2:2" hidden="1" x14ac:dyDescent="0.25">
      <c r="B5964" s="10"/>
    </row>
    <row r="5965" spans="2:2" hidden="1" x14ac:dyDescent="0.25">
      <c r="B5965" s="10"/>
    </row>
    <row r="5966" spans="2:2" hidden="1" x14ac:dyDescent="0.25">
      <c r="B5966" s="10"/>
    </row>
    <row r="5967" spans="2:2" hidden="1" x14ac:dyDescent="0.25">
      <c r="B5967" s="10"/>
    </row>
    <row r="5968" spans="2:2" hidden="1" x14ac:dyDescent="0.25">
      <c r="B5968" s="10"/>
    </row>
    <row r="5969" spans="2:2" hidden="1" x14ac:dyDescent="0.25">
      <c r="B5969" s="10"/>
    </row>
    <row r="5970" spans="2:2" hidden="1" x14ac:dyDescent="0.25">
      <c r="B5970" s="10"/>
    </row>
    <row r="5971" spans="2:2" hidden="1" x14ac:dyDescent="0.25">
      <c r="B5971" s="10"/>
    </row>
    <row r="5972" spans="2:2" hidden="1" x14ac:dyDescent="0.25">
      <c r="B5972" s="10"/>
    </row>
    <row r="5973" spans="2:2" hidden="1" x14ac:dyDescent="0.25">
      <c r="B5973" s="10"/>
    </row>
    <row r="5974" spans="2:2" hidden="1" x14ac:dyDescent="0.25">
      <c r="B5974" s="10"/>
    </row>
    <row r="5975" spans="2:2" hidden="1" x14ac:dyDescent="0.25">
      <c r="B5975" s="10"/>
    </row>
    <row r="5976" spans="2:2" hidden="1" x14ac:dyDescent="0.25">
      <c r="B5976" s="10"/>
    </row>
    <row r="5977" spans="2:2" hidden="1" x14ac:dyDescent="0.25">
      <c r="B5977" s="10"/>
    </row>
    <row r="5978" spans="2:2" hidden="1" x14ac:dyDescent="0.25">
      <c r="B5978" s="10"/>
    </row>
    <row r="5979" spans="2:2" hidden="1" x14ac:dyDescent="0.25">
      <c r="B5979" s="10"/>
    </row>
    <row r="5980" spans="2:2" hidden="1" x14ac:dyDescent="0.25">
      <c r="B5980" s="10"/>
    </row>
    <row r="5981" spans="2:2" hidden="1" x14ac:dyDescent="0.25">
      <c r="B5981" s="10"/>
    </row>
    <row r="5982" spans="2:2" hidden="1" x14ac:dyDescent="0.25">
      <c r="B5982" s="10"/>
    </row>
    <row r="5983" spans="2:2" hidden="1" x14ac:dyDescent="0.25">
      <c r="B5983" s="10"/>
    </row>
    <row r="5984" spans="2:2" hidden="1" x14ac:dyDescent="0.25">
      <c r="B5984" s="10"/>
    </row>
    <row r="5985" spans="2:2" hidden="1" x14ac:dyDescent="0.25">
      <c r="B5985" s="10"/>
    </row>
    <row r="5986" spans="2:2" hidden="1" x14ac:dyDescent="0.25">
      <c r="B5986" s="10"/>
    </row>
    <row r="5987" spans="2:2" hidden="1" x14ac:dyDescent="0.25">
      <c r="B5987" s="10"/>
    </row>
    <row r="5988" spans="2:2" hidden="1" x14ac:dyDescent="0.25">
      <c r="B5988" s="10"/>
    </row>
    <row r="5989" spans="2:2" hidden="1" x14ac:dyDescent="0.25">
      <c r="B5989" s="10"/>
    </row>
    <row r="5990" spans="2:2" hidden="1" x14ac:dyDescent="0.25">
      <c r="B5990" s="10"/>
    </row>
    <row r="5991" spans="2:2" hidden="1" x14ac:dyDescent="0.25">
      <c r="B5991" s="10"/>
    </row>
    <row r="5992" spans="2:2" hidden="1" x14ac:dyDescent="0.25">
      <c r="B5992" s="10"/>
    </row>
    <row r="5993" spans="2:2" hidden="1" x14ac:dyDescent="0.25">
      <c r="B5993" s="10"/>
    </row>
    <row r="5994" spans="2:2" hidden="1" x14ac:dyDescent="0.25">
      <c r="B5994" s="10"/>
    </row>
    <row r="5995" spans="2:2" hidden="1" x14ac:dyDescent="0.25">
      <c r="B5995" s="10"/>
    </row>
    <row r="5996" spans="2:2" hidden="1" x14ac:dyDescent="0.25">
      <c r="B5996" s="10"/>
    </row>
    <row r="5997" spans="2:2" hidden="1" x14ac:dyDescent="0.25">
      <c r="B5997" s="10"/>
    </row>
    <row r="5998" spans="2:2" hidden="1" x14ac:dyDescent="0.25">
      <c r="B5998" s="10"/>
    </row>
    <row r="5999" spans="2:2" hidden="1" x14ac:dyDescent="0.25">
      <c r="B5999" s="10"/>
    </row>
    <row r="6000" spans="2:2" hidden="1" x14ac:dyDescent="0.25">
      <c r="B6000" s="10"/>
    </row>
    <row r="6001" spans="2:2" hidden="1" x14ac:dyDescent="0.25">
      <c r="B6001" s="10"/>
    </row>
    <row r="6002" spans="2:2" hidden="1" x14ac:dyDescent="0.25">
      <c r="B6002" s="10"/>
    </row>
    <row r="6003" spans="2:2" hidden="1" x14ac:dyDescent="0.25">
      <c r="B6003" s="10"/>
    </row>
    <row r="6004" spans="2:2" hidden="1" x14ac:dyDescent="0.25">
      <c r="B6004" s="10"/>
    </row>
    <row r="6005" spans="2:2" hidden="1" x14ac:dyDescent="0.25">
      <c r="B6005" s="10"/>
    </row>
    <row r="6006" spans="2:2" hidden="1" x14ac:dyDescent="0.25">
      <c r="B6006" s="10"/>
    </row>
    <row r="6007" spans="2:2" hidden="1" x14ac:dyDescent="0.25">
      <c r="B6007" s="10"/>
    </row>
    <row r="6008" spans="2:2" hidden="1" x14ac:dyDescent="0.25">
      <c r="B6008" s="10"/>
    </row>
    <row r="6009" spans="2:2" hidden="1" x14ac:dyDescent="0.25">
      <c r="B6009" s="10"/>
    </row>
    <row r="6010" spans="2:2" hidden="1" x14ac:dyDescent="0.25">
      <c r="B6010" s="10"/>
    </row>
    <row r="6011" spans="2:2" hidden="1" x14ac:dyDescent="0.25">
      <c r="B6011" s="10"/>
    </row>
    <row r="6012" spans="2:2" hidden="1" x14ac:dyDescent="0.25">
      <c r="B6012" s="10"/>
    </row>
    <row r="6013" spans="2:2" hidden="1" x14ac:dyDescent="0.25">
      <c r="B6013" s="10"/>
    </row>
    <row r="6014" spans="2:2" hidden="1" x14ac:dyDescent="0.25">
      <c r="B6014" s="10"/>
    </row>
    <row r="6015" spans="2:2" hidden="1" x14ac:dyDescent="0.25">
      <c r="B6015" s="10"/>
    </row>
    <row r="6016" spans="2:2" hidden="1" x14ac:dyDescent="0.25">
      <c r="B6016" s="10"/>
    </row>
    <row r="6017" spans="2:2" hidden="1" x14ac:dyDescent="0.25">
      <c r="B6017" s="10"/>
    </row>
    <row r="6018" spans="2:2" hidden="1" x14ac:dyDescent="0.25">
      <c r="B6018" s="10"/>
    </row>
    <row r="6019" spans="2:2" hidden="1" x14ac:dyDescent="0.25">
      <c r="B6019" s="10"/>
    </row>
    <row r="6020" spans="2:2" hidden="1" x14ac:dyDescent="0.25">
      <c r="B6020" s="10"/>
    </row>
    <row r="6021" spans="2:2" hidden="1" x14ac:dyDescent="0.25">
      <c r="B6021" s="10"/>
    </row>
    <row r="6022" spans="2:2" hidden="1" x14ac:dyDescent="0.25">
      <c r="B6022" s="10"/>
    </row>
    <row r="6023" spans="2:2" hidden="1" x14ac:dyDescent="0.25">
      <c r="B6023" s="10"/>
    </row>
    <row r="6024" spans="2:2" hidden="1" x14ac:dyDescent="0.25">
      <c r="B6024" s="10"/>
    </row>
    <row r="6025" spans="2:2" hidden="1" x14ac:dyDescent="0.25">
      <c r="B6025" s="10"/>
    </row>
    <row r="6026" spans="2:2" hidden="1" x14ac:dyDescent="0.25">
      <c r="B6026" s="10"/>
    </row>
    <row r="6027" spans="2:2" hidden="1" x14ac:dyDescent="0.25">
      <c r="B6027" s="10"/>
    </row>
    <row r="6028" spans="2:2" hidden="1" x14ac:dyDescent="0.25">
      <c r="B6028" s="10"/>
    </row>
    <row r="6029" spans="2:2" hidden="1" x14ac:dyDescent="0.25">
      <c r="B6029" s="10"/>
    </row>
    <row r="6030" spans="2:2" hidden="1" x14ac:dyDescent="0.25">
      <c r="B6030" s="10"/>
    </row>
    <row r="6031" spans="2:2" hidden="1" x14ac:dyDescent="0.25">
      <c r="B6031" s="10"/>
    </row>
    <row r="6032" spans="2:2" hidden="1" x14ac:dyDescent="0.25">
      <c r="B6032" s="10"/>
    </row>
    <row r="6033" spans="2:2" hidden="1" x14ac:dyDescent="0.25">
      <c r="B6033" s="10"/>
    </row>
    <row r="6034" spans="2:2" hidden="1" x14ac:dyDescent="0.25">
      <c r="B6034" s="10"/>
    </row>
    <row r="6035" spans="2:2" hidden="1" x14ac:dyDescent="0.25">
      <c r="B6035" s="10"/>
    </row>
    <row r="6036" spans="2:2" hidden="1" x14ac:dyDescent="0.25">
      <c r="B6036" s="10"/>
    </row>
    <row r="6037" spans="2:2" hidden="1" x14ac:dyDescent="0.25">
      <c r="B6037" s="10"/>
    </row>
    <row r="6038" spans="2:2" hidden="1" x14ac:dyDescent="0.25">
      <c r="B6038" s="10"/>
    </row>
    <row r="6039" spans="2:2" hidden="1" x14ac:dyDescent="0.25">
      <c r="B6039" s="10"/>
    </row>
    <row r="6040" spans="2:2" hidden="1" x14ac:dyDescent="0.25">
      <c r="B6040" s="10"/>
    </row>
    <row r="6041" spans="2:2" hidden="1" x14ac:dyDescent="0.25">
      <c r="B6041" s="10"/>
    </row>
    <row r="6042" spans="2:2" hidden="1" x14ac:dyDescent="0.25">
      <c r="B6042" s="10"/>
    </row>
    <row r="6043" spans="2:2" hidden="1" x14ac:dyDescent="0.25">
      <c r="B6043" s="10"/>
    </row>
    <row r="6044" spans="2:2" hidden="1" x14ac:dyDescent="0.25">
      <c r="B6044" s="10"/>
    </row>
    <row r="6045" spans="2:2" hidden="1" x14ac:dyDescent="0.25">
      <c r="B6045" s="10"/>
    </row>
    <row r="6046" spans="2:2" hidden="1" x14ac:dyDescent="0.25">
      <c r="B6046" s="10"/>
    </row>
    <row r="6047" spans="2:2" hidden="1" x14ac:dyDescent="0.25">
      <c r="B6047" s="10"/>
    </row>
    <row r="6048" spans="2:2" hidden="1" x14ac:dyDescent="0.25">
      <c r="B6048" s="10"/>
    </row>
    <row r="6049" spans="2:2" hidden="1" x14ac:dyDescent="0.25">
      <c r="B6049" s="10"/>
    </row>
    <row r="6050" spans="2:2" hidden="1" x14ac:dyDescent="0.25">
      <c r="B6050" s="10"/>
    </row>
    <row r="6051" spans="2:2" hidden="1" x14ac:dyDescent="0.25">
      <c r="B6051" s="10"/>
    </row>
    <row r="6052" spans="2:2" hidden="1" x14ac:dyDescent="0.25">
      <c r="B6052" s="10"/>
    </row>
    <row r="6053" spans="2:2" hidden="1" x14ac:dyDescent="0.25">
      <c r="B6053" s="10"/>
    </row>
    <row r="6054" spans="2:2" hidden="1" x14ac:dyDescent="0.25">
      <c r="B6054" s="10"/>
    </row>
    <row r="6055" spans="2:2" hidden="1" x14ac:dyDescent="0.25">
      <c r="B6055" s="10"/>
    </row>
    <row r="6056" spans="2:2" hidden="1" x14ac:dyDescent="0.25">
      <c r="B6056" s="10"/>
    </row>
    <row r="6057" spans="2:2" hidden="1" x14ac:dyDescent="0.25">
      <c r="B6057" s="10"/>
    </row>
    <row r="6058" spans="2:2" hidden="1" x14ac:dyDescent="0.25">
      <c r="B6058" s="10"/>
    </row>
    <row r="6059" spans="2:2" hidden="1" x14ac:dyDescent="0.25">
      <c r="B6059" s="10"/>
    </row>
    <row r="6060" spans="2:2" hidden="1" x14ac:dyDescent="0.25">
      <c r="B6060" s="10"/>
    </row>
    <row r="6061" spans="2:2" hidden="1" x14ac:dyDescent="0.25">
      <c r="B6061" s="10"/>
    </row>
    <row r="6062" spans="2:2" hidden="1" x14ac:dyDescent="0.25">
      <c r="B6062" s="10"/>
    </row>
    <row r="6063" spans="2:2" hidden="1" x14ac:dyDescent="0.25">
      <c r="B6063" s="10"/>
    </row>
    <row r="6064" spans="2:2" hidden="1" x14ac:dyDescent="0.25">
      <c r="B6064" s="10"/>
    </row>
    <row r="6065" spans="2:2" hidden="1" x14ac:dyDescent="0.25">
      <c r="B6065" s="10"/>
    </row>
    <row r="6066" spans="2:2" hidden="1" x14ac:dyDescent="0.25">
      <c r="B6066" s="10"/>
    </row>
    <row r="6067" spans="2:2" hidden="1" x14ac:dyDescent="0.25">
      <c r="B6067" s="10"/>
    </row>
    <row r="6068" spans="2:2" hidden="1" x14ac:dyDescent="0.25">
      <c r="B6068" s="10"/>
    </row>
    <row r="6069" spans="2:2" hidden="1" x14ac:dyDescent="0.25">
      <c r="B6069" s="10"/>
    </row>
    <row r="6070" spans="2:2" hidden="1" x14ac:dyDescent="0.25">
      <c r="B6070" s="10"/>
    </row>
    <row r="6071" spans="2:2" hidden="1" x14ac:dyDescent="0.25">
      <c r="B6071" s="10"/>
    </row>
    <row r="6072" spans="2:2" hidden="1" x14ac:dyDescent="0.25">
      <c r="B6072" s="10"/>
    </row>
    <row r="6073" spans="2:2" hidden="1" x14ac:dyDescent="0.25">
      <c r="B6073" s="10"/>
    </row>
    <row r="6074" spans="2:2" hidden="1" x14ac:dyDescent="0.25">
      <c r="B6074" s="10"/>
    </row>
    <row r="6075" spans="2:2" hidden="1" x14ac:dyDescent="0.25">
      <c r="B6075" s="10"/>
    </row>
    <row r="6076" spans="2:2" hidden="1" x14ac:dyDescent="0.25">
      <c r="B6076" s="10"/>
    </row>
    <row r="6077" spans="2:2" hidden="1" x14ac:dyDescent="0.25">
      <c r="B6077" s="10"/>
    </row>
    <row r="6078" spans="2:2" hidden="1" x14ac:dyDescent="0.25">
      <c r="B6078" s="10"/>
    </row>
    <row r="6079" spans="2:2" hidden="1" x14ac:dyDescent="0.25">
      <c r="B6079" s="10"/>
    </row>
    <row r="6080" spans="2:2" hidden="1" x14ac:dyDescent="0.25">
      <c r="B6080" s="10"/>
    </row>
    <row r="6081" spans="2:2" hidden="1" x14ac:dyDescent="0.25">
      <c r="B6081" s="10"/>
    </row>
    <row r="6082" spans="2:2" hidden="1" x14ac:dyDescent="0.25">
      <c r="B6082" s="10"/>
    </row>
    <row r="6083" spans="2:2" hidden="1" x14ac:dyDescent="0.25">
      <c r="B6083" s="10"/>
    </row>
    <row r="6084" spans="2:2" hidden="1" x14ac:dyDescent="0.25">
      <c r="B6084" s="10"/>
    </row>
    <row r="6085" spans="2:2" hidden="1" x14ac:dyDescent="0.25">
      <c r="B6085" s="10"/>
    </row>
    <row r="6086" spans="2:2" hidden="1" x14ac:dyDescent="0.25">
      <c r="B6086" s="10"/>
    </row>
    <row r="6087" spans="2:2" hidden="1" x14ac:dyDescent="0.25">
      <c r="B6087" s="10"/>
    </row>
    <row r="6088" spans="2:2" hidden="1" x14ac:dyDescent="0.25">
      <c r="B6088" s="10"/>
    </row>
    <row r="6089" spans="2:2" hidden="1" x14ac:dyDescent="0.25">
      <c r="B6089" s="10"/>
    </row>
    <row r="6090" spans="2:2" hidden="1" x14ac:dyDescent="0.25">
      <c r="B6090" s="10"/>
    </row>
    <row r="6091" spans="2:2" hidden="1" x14ac:dyDescent="0.25">
      <c r="B6091" s="10"/>
    </row>
    <row r="6092" spans="2:2" hidden="1" x14ac:dyDescent="0.25">
      <c r="B6092" s="10"/>
    </row>
    <row r="6093" spans="2:2" hidden="1" x14ac:dyDescent="0.25">
      <c r="B6093" s="10"/>
    </row>
    <row r="6094" spans="2:2" hidden="1" x14ac:dyDescent="0.25">
      <c r="B6094" s="10"/>
    </row>
    <row r="6095" spans="2:2" hidden="1" x14ac:dyDescent="0.25">
      <c r="B6095" s="10"/>
    </row>
    <row r="6096" spans="2:2" hidden="1" x14ac:dyDescent="0.25">
      <c r="B6096" s="10"/>
    </row>
    <row r="6097" spans="2:2" hidden="1" x14ac:dyDescent="0.25">
      <c r="B6097" s="10"/>
    </row>
    <row r="6098" spans="2:2" hidden="1" x14ac:dyDescent="0.25">
      <c r="B6098" s="10"/>
    </row>
    <row r="6099" spans="2:2" hidden="1" x14ac:dyDescent="0.25">
      <c r="B6099" s="10"/>
    </row>
    <row r="6100" spans="2:2" hidden="1" x14ac:dyDescent="0.25">
      <c r="B6100" s="10"/>
    </row>
    <row r="6101" spans="2:2" hidden="1" x14ac:dyDescent="0.25">
      <c r="B6101" s="10"/>
    </row>
    <row r="6102" spans="2:2" hidden="1" x14ac:dyDescent="0.25">
      <c r="B6102" s="10"/>
    </row>
    <row r="6103" spans="2:2" hidden="1" x14ac:dyDescent="0.25">
      <c r="B6103" s="10"/>
    </row>
    <row r="6104" spans="2:2" hidden="1" x14ac:dyDescent="0.25">
      <c r="B6104" s="10"/>
    </row>
    <row r="6105" spans="2:2" hidden="1" x14ac:dyDescent="0.25">
      <c r="B6105" s="10"/>
    </row>
    <row r="6106" spans="2:2" hidden="1" x14ac:dyDescent="0.25">
      <c r="B6106" s="10"/>
    </row>
    <row r="6107" spans="2:2" hidden="1" x14ac:dyDescent="0.25">
      <c r="B6107" s="10"/>
    </row>
    <row r="6108" spans="2:2" hidden="1" x14ac:dyDescent="0.25">
      <c r="B6108" s="10"/>
    </row>
    <row r="6109" spans="2:2" hidden="1" x14ac:dyDescent="0.25">
      <c r="B6109" s="10"/>
    </row>
    <row r="6110" spans="2:2" hidden="1" x14ac:dyDescent="0.25">
      <c r="B6110" s="10"/>
    </row>
    <row r="6111" spans="2:2" hidden="1" x14ac:dyDescent="0.25">
      <c r="B6111" s="10"/>
    </row>
    <row r="6112" spans="2:2" hidden="1" x14ac:dyDescent="0.25">
      <c r="B6112" s="10"/>
    </row>
    <row r="6113" spans="2:2" hidden="1" x14ac:dyDescent="0.25">
      <c r="B6113" s="10"/>
    </row>
    <row r="6114" spans="2:2" hidden="1" x14ac:dyDescent="0.25">
      <c r="B6114" s="10"/>
    </row>
    <row r="6115" spans="2:2" hidden="1" x14ac:dyDescent="0.25">
      <c r="B6115" s="10"/>
    </row>
    <row r="6116" spans="2:2" hidden="1" x14ac:dyDescent="0.25">
      <c r="B6116" s="10"/>
    </row>
    <row r="6117" spans="2:2" hidden="1" x14ac:dyDescent="0.25">
      <c r="B6117" s="10"/>
    </row>
    <row r="6118" spans="2:2" hidden="1" x14ac:dyDescent="0.25">
      <c r="B6118" s="10"/>
    </row>
    <row r="6119" spans="2:2" hidden="1" x14ac:dyDescent="0.25">
      <c r="B6119" s="10"/>
    </row>
    <row r="6120" spans="2:2" hidden="1" x14ac:dyDescent="0.25">
      <c r="B6120" s="10"/>
    </row>
    <row r="6121" spans="2:2" hidden="1" x14ac:dyDescent="0.25">
      <c r="B6121" s="10"/>
    </row>
    <row r="6122" spans="2:2" hidden="1" x14ac:dyDescent="0.25">
      <c r="B6122" s="10"/>
    </row>
    <row r="6123" spans="2:2" hidden="1" x14ac:dyDescent="0.25">
      <c r="B6123" s="10"/>
    </row>
    <row r="6124" spans="2:2" hidden="1" x14ac:dyDescent="0.25">
      <c r="B6124" s="10"/>
    </row>
    <row r="6125" spans="2:2" hidden="1" x14ac:dyDescent="0.25">
      <c r="B6125" s="10"/>
    </row>
    <row r="6126" spans="2:2" hidden="1" x14ac:dyDescent="0.25">
      <c r="B6126" s="10"/>
    </row>
    <row r="6127" spans="2:2" hidden="1" x14ac:dyDescent="0.25">
      <c r="B6127" s="10"/>
    </row>
    <row r="6128" spans="2:2" hidden="1" x14ac:dyDescent="0.25">
      <c r="B6128" s="10"/>
    </row>
    <row r="6129" spans="2:2" hidden="1" x14ac:dyDescent="0.25">
      <c r="B6129" s="10"/>
    </row>
    <row r="6130" spans="2:2" hidden="1" x14ac:dyDescent="0.25">
      <c r="B6130" s="10"/>
    </row>
    <row r="6131" spans="2:2" hidden="1" x14ac:dyDescent="0.25">
      <c r="B6131" s="10"/>
    </row>
    <row r="6132" spans="2:2" hidden="1" x14ac:dyDescent="0.25">
      <c r="B6132" s="10"/>
    </row>
    <row r="6133" spans="2:2" hidden="1" x14ac:dyDescent="0.25">
      <c r="B6133" s="10"/>
    </row>
    <row r="6134" spans="2:2" hidden="1" x14ac:dyDescent="0.25">
      <c r="B6134" s="10"/>
    </row>
    <row r="6135" spans="2:2" hidden="1" x14ac:dyDescent="0.25">
      <c r="B6135" s="10"/>
    </row>
    <row r="6136" spans="2:2" hidden="1" x14ac:dyDescent="0.25">
      <c r="B6136" s="10"/>
    </row>
    <row r="6137" spans="2:2" hidden="1" x14ac:dyDescent="0.25">
      <c r="B6137" s="10"/>
    </row>
    <row r="6138" spans="2:2" hidden="1" x14ac:dyDescent="0.25">
      <c r="B6138" s="10"/>
    </row>
    <row r="6139" spans="2:2" hidden="1" x14ac:dyDescent="0.25">
      <c r="B6139" s="10"/>
    </row>
    <row r="6140" spans="2:2" hidden="1" x14ac:dyDescent="0.25">
      <c r="B6140" s="10"/>
    </row>
    <row r="6141" spans="2:2" hidden="1" x14ac:dyDescent="0.25">
      <c r="B6141" s="10"/>
    </row>
    <row r="6142" spans="2:2" hidden="1" x14ac:dyDescent="0.25">
      <c r="B6142" s="10"/>
    </row>
    <row r="6143" spans="2:2" hidden="1" x14ac:dyDescent="0.25">
      <c r="B6143" s="10"/>
    </row>
    <row r="6144" spans="2:2" hidden="1" x14ac:dyDescent="0.25">
      <c r="B6144" s="10"/>
    </row>
    <row r="6145" spans="2:2" hidden="1" x14ac:dyDescent="0.25">
      <c r="B6145" s="10"/>
    </row>
    <row r="6146" spans="2:2" hidden="1" x14ac:dyDescent="0.25">
      <c r="B6146" s="10"/>
    </row>
    <row r="6147" spans="2:2" hidden="1" x14ac:dyDescent="0.25">
      <c r="B6147" s="10"/>
    </row>
    <row r="6148" spans="2:2" hidden="1" x14ac:dyDescent="0.25">
      <c r="B6148" s="10"/>
    </row>
    <row r="6149" spans="2:2" hidden="1" x14ac:dyDescent="0.25">
      <c r="B6149" s="10"/>
    </row>
    <row r="6150" spans="2:2" hidden="1" x14ac:dyDescent="0.25">
      <c r="B6150" s="10"/>
    </row>
    <row r="6151" spans="2:2" hidden="1" x14ac:dyDescent="0.25">
      <c r="B6151" s="10"/>
    </row>
    <row r="6152" spans="2:2" hidden="1" x14ac:dyDescent="0.25">
      <c r="B6152" s="10"/>
    </row>
    <row r="6153" spans="2:2" hidden="1" x14ac:dyDescent="0.25">
      <c r="B6153" s="10"/>
    </row>
    <row r="6154" spans="2:2" hidden="1" x14ac:dyDescent="0.25">
      <c r="B6154" s="10"/>
    </row>
    <row r="6155" spans="2:2" hidden="1" x14ac:dyDescent="0.25">
      <c r="B6155" s="10"/>
    </row>
    <row r="6156" spans="2:2" hidden="1" x14ac:dyDescent="0.25">
      <c r="B6156" s="10"/>
    </row>
    <row r="6157" spans="2:2" hidden="1" x14ac:dyDescent="0.25">
      <c r="B6157" s="10"/>
    </row>
    <row r="6158" spans="2:2" hidden="1" x14ac:dyDescent="0.25">
      <c r="B6158" s="10"/>
    </row>
    <row r="6159" spans="2:2" hidden="1" x14ac:dyDescent="0.25">
      <c r="B6159" s="10"/>
    </row>
    <row r="6160" spans="2:2" hidden="1" x14ac:dyDescent="0.25">
      <c r="B6160" s="10"/>
    </row>
    <row r="6161" spans="2:2" hidden="1" x14ac:dyDescent="0.25">
      <c r="B6161" s="10"/>
    </row>
    <row r="6162" spans="2:2" hidden="1" x14ac:dyDescent="0.25">
      <c r="B6162" s="10"/>
    </row>
    <row r="6163" spans="2:2" hidden="1" x14ac:dyDescent="0.25">
      <c r="B6163" s="10"/>
    </row>
    <row r="6164" spans="2:2" hidden="1" x14ac:dyDescent="0.25">
      <c r="B6164" s="10"/>
    </row>
    <row r="6165" spans="2:2" hidden="1" x14ac:dyDescent="0.25">
      <c r="B6165" s="10"/>
    </row>
    <row r="6166" spans="2:2" hidden="1" x14ac:dyDescent="0.25">
      <c r="B6166" s="10"/>
    </row>
    <row r="6167" spans="2:2" hidden="1" x14ac:dyDescent="0.25">
      <c r="B6167" s="10"/>
    </row>
    <row r="6168" spans="2:2" hidden="1" x14ac:dyDescent="0.25">
      <c r="B6168" s="10"/>
    </row>
    <row r="6169" spans="2:2" hidden="1" x14ac:dyDescent="0.25">
      <c r="B6169" s="10"/>
    </row>
    <row r="6170" spans="2:2" hidden="1" x14ac:dyDescent="0.25">
      <c r="B6170" s="10"/>
    </row>
    <row r="6171" spans="2:2" hidden="1" x14ac:dyDescent="0.25">
      <c r="B6171" s="10"/>
    </row>
    <row r="6172" spans="2:2" hidden="1" x14ac:dyDescent="0.25">
      <c r="B6172" s="10"/>
    </row>
    <row r="6173" spans="2:2" hidden="1" x14ac:dyDescent="0.25">
      <c r="B6173" s="10"/>
    </row>
    <row r="6174" spans="2:2" hidden="1" x14ac:dyDescent="0.25">
      <c r="B6174" s="10"/>
    </row>
    <row r="6175" spans="2:2" hidden="1" x14ac:dyDescent="0.25">
      <c r="B6175" s="10"/>
    </row>
    <row r="6176" spans="2:2" hidden="1" x14ac:dyDescent="0.25">
      <c r="B6176" s="10"/>
    </row>
    <row r="6177" spans="2:2" hidden="1" x14ac:dyDescent="0.25">
      <c r="B6177" s="10"/>
    </row>
    <row r="6178" spans="2:2" hidden="1" x14ac:dyDescent="0.25">
      <c r="B6178" s="10"/>
    </row>
    <row r="6179" spans="2:2" hidden="1" x14ac:dyDescent="0.25">
      <c r="B6179" s="10"/>
    </row>
    <row r="6180" spans="2:2" hidden="1" x14ac:dyDescent="0.25">
      <c r="B6180" s="10"/>
    </row>
    <row r="6181" spans="2:2" hidden="1" x14ac:dyDescent="0.25">
      <c r="B6181" s="10"/>
    </row>
    <row r="6182" spans="2:2" hidden="1" x14ac:dyDescent="0.25">
      <c r="B6182" s="10"/>
    </row>
    <row r="6183" spans="2:2" hidden="1" x14ac:dyDescent="0.25">
      <c r="B6183" s="10"/>
    </row>
    <row r="6184" spans="2:2" hidden="1" x14ac:dyDescent="0.25">
      <c r="B6184" s="10"/>
    </row>
    <row r="6185" spans="2:2" hidden="1" x14ac:dyDescent="0.25">
      <c r="B6185" s="10"/>
    </row>
    <row r="6186" spans="2:2" hidden="1" x14ac:dyDescent="0.25">
      <c r="B6186" s="10"/>
    </row>
    <row r="6187" spans="2:2" hidden="1" x14ac:dyDescent="0.25">
      <c r="B6187" s="10"/>
    </row>
    <row r="6188" spans="2:2" hidden="1" x14ac:dyDescent="0.25">
      <c r="B6188" s="10"/>
    </row>
    <row r="6189" spans="2:2" hidden="1" x14ac:dyDescent="0.25">
      <c r="B6189" s="10"/>
    </row>
    <row r="6190" spans="2:2" hidden="1" x14ac:dyDescent="0.25">
      <c r="B6190" s="10"/>
    </row>
    <row r="6191" spans="2:2" hidden="1" x14ac:dyDescent="0.25">
      <c r="B6191" s="10"/>
    </row>
    <row r="6192" spans="2:2" hidden="1" x14ac:dyDescent="0.25">
      <c r="B6192" s="10"/>
    </row>
    <row r="6193" spans="2:2" hidden="1" x14ac:dyDescent="0.25">
      <c r="B6193" s="10"/>
    </row>
    <row r="6194" spans="2:2" hidden="1" x14ac:dyDescent="0.25">
      <c r="B6194" s="10"/>
    </row>
    <row r="6195" spans="2:2" hidden="1" x14ac:dyDescent="0.25">
      <c r="B6195" s="10"/>
    </row>
    <row r="6196" spans="2:2" hidden="1" x14ac:dyDescent="0.25">
      <c r="B6196" s="10"/>
    </row>
    <row r="6197" spans="2:2" hidden="1" x14ac:dyDescent="0.25">
      <c r="B6197" s="10"/>
    </row>
    <row r="6198" spans="2:2" hidden="1" x14ac:dyDescent="0.25">
      <c r="B6198" s="10"/>
    </row>
    <row r="6199" spans="2:2" hidden="1" x14ac:dyDescent="0.25">
      <c r="B6199" s="10"/>
    </row>
    <row r="6200" spans="2:2" hidden="1" x14ac:dyDescent="0.25">
      <c r="B6200" s="10"/>
    </row>
    <row r="6201" spans="2:2" hidden="1" x14ac:dyDescent="0.25">
      <c r="B6201" s="10"/>
    </row>
    <row r="6202" spans="2:2" hidden="1" x14ac:dyDescent="0.25">
      <c r="B6202" s="10"/>
    </row>
    <row r="6203" spans="2:2" hidden="1" x14ac:dyDescent="0.25">
      <c r="B6203" s="10"/>
    </row>
    <row r="6204" spans="2:2" hidden="1" x14ac:dyDescent="0.25">
      <c r="B6204" s="10"/>
    </row>
    <row r="6205" spans="2:2" hidden="1" x14ac:dyDescent="0.25">
      <c r="B6205" s="10"/>
    </row>
    <row r="6206" spans="2:2" hidden="1" x14ac:dyDescent="0.25">
      <c r="B6206" s="10"/>
    </row>
    <row r="6207" spans="2:2" hidden="1" x14ac:dyDescent="0.25">
      <c r="B6207" s="10"/>
    </row>
    <row r="6208" spans="2:2" hidden="1" x14ac:dyDescent="0.25">
      <c r="B6208" s="10"/>
    </row>
    <row r="6209" spans="2:2" hidden="1" x14ac:dyDescent="0.25">
      <c r="B6209" s="10"/>
    </row>
    <row r="6210" spans="2:2" hidden="1" x14ac:dyDescent="0.25">
      <c r="B6210" s="10"/>
    </row>
    <row r="6211" spans="2:2" hidden="1" x14ac:dyDescent="0.25">
      <c r="B6211" s="10"/>
    </row>
    <row r="6212" spans="2:2" hidden="1" x14ac:dyDescent="0.25">
      <c r="B6212" s="10"/>
    </row>
    <row r="6213" spans="2:2" hidden="1" x14ac:dyDescent="0.25">
      <c r="B6213" s="10"/>
    </row>
    <row r="6214" spans="2:2" hidden="1" x14ac:dyDescent="0.25">
      <c r="B6214" s="10"/>
    </row>
    <row r="6215" spans="2:2" hidden="1" x14ac:dyDescent="0.25">
      <c r="B6215" s="10"/>
    </row>
    <row r="6216" spans="2:2" hidden="1" x14ac:dyDescent="0.25">
      <c r="B6216" s="10"/>
    </row>
    <row r="6217" spans="2:2" hidden="1" x14ac:dyDescent="0.25">
      <c r="B6217" s="10"/>
    </row>
    <row r="6218" spans="2:2" hidden="1" x14ac:dyDescent="0.25">
      <c r="B6218" s="10"/>
    </row>
    <row r="6219" spans="2:2" hidden="1" x14ac:dyDescent="0.25">
      <c r="B6219" s="10"/>
    </row>
    <row r="6220" spans="2:2" hidden="1" x14ac:dyDescent="0.25">
      <c r="B6220" s="10"/>
    </row>
    <row r="6221" spans="2:2" hidden="1" x14ac:dyDescent="0.25">
      <c r="B6221" s="10"/>
    </row>
    <row r="6222" spans="2:2" hidden="1" x14ac:dyDescent="0.25">
      <c r="B6222" s="10"/>
    </row>
    <row r="6223" spans="2:2" hidden="1" x14ac:dyDescent="0.25">
      <c r="B6223" s="10"/>
    </row>
    <row r="6224" spans="2:2" hidden="1" x14ac:dyDescent="0.25">
      <c r="B6224" s="10"/>
    </row>
    <row r="6225" spans="2:2" hidden="1" x14ac:dyDescent="0.25">
      <c r="B6225" s="10"/>
    </row>
    <row r="6226" spans="2:2" hidden="1" x14ac:dyDescent="0.25">
      <c r="B6226" s="10"/>
    </row>
    <row r="6227" spans="2:2" hidden="1" x14ac:dyDescent="0.25">
      <c r="B6227" s="10"/>
    </row>
    <row r="6228" spans="2:2" hidden="1" x14ac:dyDescent="0.25">
      <c r="B6228" s="10"/>
    </row>
    <row r="6229" spans="2:2" hidden="1" x14ac:dyDescent="0.25">
      <c r="B6229" s="10"/>
    </row>
    <row r="6230" spans="2:2" hidden="1" x14ac:dyDescent="0.25">
      <c r="B6230" s="10"/>
    </row>
    <row r="6231" spans="2:2" hidden="1" x14ac:dyDescent="0.25">
      <c r="B6231" s="10"/>
    </row>
    <row r="6232" spans="2:2" hidden="1" x14ac:dyDescent="0.25">
      <c r="B6232" s="10"/>
    </row>
    <row r="6233" spans="2:2" hidden="1" x14ac:dyDescent="0.25">
      <c r="B6233" s="10"/>
    </row>
    <row r="6234" spans="2:2" hidden="1" x14ac:dyDescent="0.25">
      <c r="B6234" s="10"/>
    </row>
    <row r="6235" spans="2:2" hidden="1" x14ac:dyDescent="0.25">
      <c r="B6235" s="10"/>
    </row>
    <row r="6236" spans="2:2" hidden="1" x14ac:dyDescent="0.25">
      <c r="B6236" s="10"/>
    </row>
    <row r="6237" spans="2:2" hidden="1" x14ac:dyDescent="0.25">
      <c r="B6237" s="10"/>
    </row>
    <row r="6238" spans="2:2" hidden="1" x14ac:dyDescent="0.25">
      <c r="B6238" s="10"/>
    </row>
    <row r="6239" spans="2:2" hidden="1" x14ac:dyDescent="0.25">
      <c r="B6239" s="10"/>
    </row>
    <row r="6240" spans="2:2" hidden="1" x14ac:dyDescent="0.25">
      <c r="B6240" s="10"/>
    </row>
    <row r="6241" spans="2:2" hidden="1" x14ac:dyDescent="0.25">
      <c r="B6241" s="10"/>
    </row>
    <row r="6242" spans="2:2" hidden="1" x14ac:dyDescent="0.25">
      <c r="B6242" s="10"/>
    </row>
    <row r="6243" spans="2:2" hidden="1" x14ac:dyDescent="0.25">
      <c r="B6243" s="10"/>
    </row>
    <row r="6244" spans="2:2" hidden="1" x14ac:dyDescent="0.25">
      <c r="B6244" s="10"/>
    </row>
    <row r="6245" spans="2:2" hidden="1" x14ac:dyDescent="0.25">
      <c r="B6245" s="10"/>
    </row>
    <row r="6246" spans="2:2" hidden="1" x14ac:dyDescent="0.25">
      <c r="B6246" s="10"/>
    </row>
    <row r="6247" spans="2:2" hidden="1" x14ac:dyDescent="0.25">
      <c r="B6247" s="10"/>
    </row>
    <row r="6248" spans="2:2" hidden="1" x14ac:dyDescent="0.25">
      <c r="B6248" s="10"/>
    </row>
    <row r="6249" spans="2:2" hidden="1" x14ac:dyDescent="0.25">
      <c r="B6249" s="10"/>
    </row>
    <row r="6250" spans="2:2" hidden="1" x14ac:dyDescent="0.25">
      <c r="B6250" s="10"/>
    </row>
    <row r="6251" spans="2:2" hidden="1" x14ac:dyDescent="0.25">
      <c r="B6251" s="10"/>
    </row>
    <row r="6252" spans="2:2" hidden="1" x14ac:dyDescent="0.25">
      <c r="B6252" s="10"/>
    </row>
    <row r="6253" spans="2:2" hidden="1" x14ac:dyDescent="0.25">
      <c r="B6253" s="10"/>
    </row>
    <row r="6254" spans="2:2" hidden="1" x14ac:dyDescent="0.25">
      <c r="B6254" s="10"/>
    </row>
    <row r="6255" spans="2:2" hidden="1" x14ac:dyDescent="0.25">
      <c r="B6255" s="10"/>
    </row>
    <row r="6256" spans="2:2" hidden="1" x14ac:dyDescent="0.25">
      <c r="B6256" s="10"/>
    </row>
    <row r="6257" spans="2:2" hidden="1" x14ac:dyDescent="0.25">
      <c r="B6257" s="10"/>
    </row>
    <row r="6258" spans="2:2" hidden="1" x14ac:dyDescent="0.25">
      <c r="B6258" s="10"/>
    </row>
    <row r="6259" spans="2:2" hidden="1" x14ac:dyDescent="0.25">
      <c r="B6259" s="10"/>
    </row>
    <row r="6260" spans="2:2" hidden="1" x14ac:dyDescent="0.25">
      <c r="B6260" s="10"/>
    </row>
    <row r="6261" spans="2:2" hidden="1" x14ac:dyDescent="0.25">
      <c r="B6261" s="10"/>
    </row>
    <row r="6262" spans="2:2" hidden="1" x14ac:dyDescent="0.25">
      <c r="B6262" s="10"/>
    </row>
    <row r="6263" spans="2:2" hidden="1" x14ac:dyDescent="0.25">
      <c r="B6263" s="10"/>
    </row>
    <row r="6264" spans="2:2" hidden="1" x14ac:dyDescent="0.25">
      <c r="B6264" s="10"/>
    </row>
    <row r="6265" spans="2:2" hidden="1" x14ac:dyDescent="0.25">
      <c r="B6265" s="10"/>
    </row>
    <row r="6266" spans="2:2" hidden="1" x14ac:dyDescent="0.25">
      <c r="B6266" s="10"/>
    </row>
    <row r="6267" spans="2:2" hidden="1" x14ac:dyDescent="0.25">
      <c r="B6267" s="10"/>
    </row>
    <row r="6268" spans="2:2" hidden="1" x14ac:dyDescent="0.25">
      <c r="B6268" s="10"/>
    </row>
    <row r="6269" spans="2:2" hidden="1" x14ac:dyDescent="0.25">
      <c r="B6269" s="10"/>
    </row>
    <row r="6270" spans="2:2" hidden="1" x14ac:dyDescent="0.25">
      <c r="B6270" s="10"/>
    </row>
    <row r="6271" spans="2:2" hidden="1" x14ac:dyDescent="0.25">
      <c r="B6271" s="10"/>
    </row>
    <row r="6272" spans="2:2" hidden="1" x14ac:dyDescent="0.25">
      <c r="B6272" s="10"/>
    </row>
    <row r="6273" spans="2:2" hidden="1" x14ac:dyDescent="0.25">
      <c r="B6273" s="10"/>
    </row>
    <row r="6274" spans="2:2" hidden="1" x14ac:dyDescent="0.25">
      <c r="B6274" s="10"/>
    </row>
    <row r="6275" spans="2:2" hidden="1" x14ac:dyDescent="0.25">
      <c r="B6275" s="10"/>
    </row>
    <row r="6276" spans="2:2" hidden="1" x14ac:dyDescent="0.25">
      <c r="B6276" s="10"/>
    </row>
    <row r="6277" spans="2:2" hidden="1" x14ac:dyDescent="0.25">
      <c r="B6277" s="10"/>
    </row>
    <row r="6278" spans="2:2" hidden="1" x14ac:dyDescent="0.25">
      <c r="B6278" s="10"/>
    </row>
    <row r="6279" spans="2:2" hidden="1" x14ac:dyDescent="0.25">
      <c r="B6279" s="10"/>
    </row>
    <row r="6280" spans="2:2" hidden="1" x14ac:dyDescent="0.25">
      <c r="B6280" s="10"/>
    </row>
    <row r="6281" spans="2:2" hidden="1" x14ac:dyDescent="0.25">
      <c r="B6281" s="10"/>
    </row>
    <row r="6282" spans="2:2" hidden="1" x14ac:dyDescent="0.25">
      <c r="B6282" s="10"/>
    </row>
    <row r="6283" spans="2:2" hidden="1" x14ac:dyDescent="0.25">
      <c r="B6283" s="10"/>
    </row>
    <row r="6284" spans="2:2" hidden="1" x14ac:dyDescent="0.25">
      <c r="B6284" s="10"/>
    </row>
    <row r="6285" spans="2:2" hidden="1" x14ac:dyDescent="0.25">
      <c r="B6285" s="10"/>
    </row>
    <row r="6286" spans="2:2" hidden="1" x14ac:dyDescent="0.25">
      <c r="B6286" s="10"/>
    </row>
    <row r="6287" spans="2:2" hidden="1" x14ac:dyDescent="0.25">
      <c r="B6287" s="10"/>
    </row>
    <row r="6288" spans="2:2" hidden="1" x14ac:dyDescent="0.25">
      <c r="B6288" s="10"/>
    </row>
    <row r="6289" spans="2:2" hidden="1" x14ac:dyDescent="0.25">
      <c r="B6289" s="10"/>
    </row>
    <row r="6290" spans="2:2" hidden="1" x14ac:dyDescent="0.25">
      <c r="B6290" s="10"/>
    </row>
    <row r="6291" spans="2:2" hidden="1" x14ac:dyDescent="0.25">
      <c r="B6291" s="10"/>
    </row>
    <row r="6292" spans="2:2" hidden="1" x14ac:dyDescent="0.25">
      <c r="B6292" s="10"/>
    </row>
    <row r="6293" spans="2:2" hidden="1" x14ac:dyDescent="0.25">
      <c r="B6293" s="10"/>
    </row>
    <row r="6294" spans="2:2" hidden="1" x14ac:dyDescent="0.25">
      <c r="B6294" s="10"/>
    </row>
    <row r="6295" spans="2:2" hidden="1" x14ac:dyDescent="0.25">
      <c r="B6295" s="10"/>
    </row>
    <row r="6296" spans="2:2" hidden="1" x14ac:dyDescent="0.25">
      <c r="B6296" s="10"/>
    </row>
    <row r="6297" spans="2:2" hidden="1" x14ac:dyDescent="0.25">
      <c r="B6297" s="10"/>
    </row>
    <row r="6298" spans="2:2" hidden="1" x14ac:dyDescent="0.25">
      <c r="B6298" s="10"/>
    </row>
    <row r="6299" spans="2:2" hidden="1" x14ac:dyDescent="0.25">
      <c r="B6299" s="10"/>
    </row>
    <row r="6300" spans="2:2" hidden="1" x14ac:dyDescent="0.25">
      <c r="B6300" s="10"/>
    </row>
    <row r="6301" spans="2:2" hidden="1" x14ac:dyDescent="0.25">
      <c r="B6301" s="10"/>
    </row>
    <row r="6302" spans="2:2" hidden="1" x14ac:dyDescent="0.25">
      <c r="B6302" s="10"/>
    </row>
    <row r="6303" spans="2:2" hidden="1" x14ac:dyDescent="0.25">
      <c r="B6303" s="10"/>
    </row>
    <row r="6304" spans="2:2" hidden="1" x14ac:dyDescent="0.25">
      <c r="B6304" s="10"/>
    </row>
    <row r="6305" spans="2:2" hidden="1" x14ac:dyDescent="0.25">
      <c r="B6305" s="10"/>
    </row>
    <row r="6306" spans="2:2" hidden="1" x14ac:dyDescent="0.25">
      <c r="B6306" s="10"/>
    </row>
    <row r="6307" spans="2:2" hidden="1" x14ac:dyDescent="0.25">
      <c r="B6307" s="10"/>
    </row>
    <row r="6308" spans="2:2" hidden="1" x14ac:dyDescent="0.25">
      <c r="B6308" s="10"/>
    </row>
    <row r="6309" spans="2:2" hidden="1" x14ac:dyDescent="0.25">
      <c r="B6309" s="10"/>
    </row>
    <row r="6310" spans="2:2" hidden="1" x14ac:dyDescent="0.25">
      <c r="B6310" s="10"/>
    </row>
    <row r="6311" spans="2:2" hidden="1" x14ac:dyDescent="0.25">
      <c r="B6311" s="10"/>
    </row>
    <row r="6312" spans="2:2" hidden="1" x14ac:dyDescent="0.25">
      <c r="B6312" s="10"/>
    </row>
    <row r="6313" spans="2:2" hidden="1" x14ac:dyDescent="0.25">
      <c r="B6313" s="10"/>
    </row>
    <row r="6314" spans="2:2" hidden="1" x14ac:dyDescent="0.25">
      <c r="B6314" s="10"/>
    </row>
    <row r="6315" spans="2:2" hidden="1" x14ac:dyDescent="0.25">
      <c r="B6315" s="10"/>
    </row>
    <row r="6316" spans="2:2" hidden="1" x14ac:dyDescent="0.25">
      <c r="B6316" s="10"/>
    </row>
    <row r="6317" spans="2:2" hidden="1" x14ac:dyDescent="0.25">
      <c r="B6317" s="10"/>
    </row>
    <row r="6318" spans="2:2" hidden="1" x14ac:dyDescent="0.25">
      <c r="B6318" s="10"/>
    </row>
    <row r="6319" spans="2:2" hidden="1" x14ac:dyDescent="0.25">
      <c r="B6319" s="10"/>
    </row>
    <row r="6320" spans="2:2" hidden="1" x14ac:dyDescent="0.25">
      <c r="B6320" s="10"/>
    </row>
    <row r="6321" spans="2:2" hidden="1" x14ac:dyDescent="0.25">
      <c r="B6321" s="10"/>
    </row>
    <row r="6322" spans="2:2" hidden="1" x14ac:dyDescent="0.25">
      <c r="B6322" s="10"/>
    </row>
    <row r="6323" spans="2:2" hidden="1" x14ac:dyDescent="0.25">
      <c r="B6323" s="10"/>
    </row>
    <row r="6324" spans="2:2" hidden="1" x14ac:dyDescent="0.25">
      <c r="B6324" s="10"/>
    </row>
    <row r="6325" spans="2:2" hidden="1" x14ac:dyDescent="0.25">
      <c r="B6325" s="10"/>
    </row>
    <row r="6326" spans="2:2" hidden="1" x14ac:dyDescent="0.25">
      <c r="B6326" s="10"/>
    </row>
    <row r="6327" spans="2:2" hidden="1" x14ac:dyDescent="0.25">
      <c r="B6327" s="10"/>
    </row>
    <row r="6328" spans="2:2" hidden="1" x14ac:dyDescent="0.25">
      <c r="B6328" s="10"/>
    </row>
    <row r="6329" spans="2:2" hidden="1" x14ac:dyDescent="0.25">
      <c r="B6329" s="10"/>
    </row>
    <row r="6330" spans="2:2" hidden="1" x14ac:dyDescent="0.25">
      <c r="B6330" s="10"/>
    </row>
    <row r="6331" spans="2:2" hidden="1" x14ac:dyDescent="0.25">
      <c r="B6331" s="10"/>
    </row>
    <row r="6332" spans="2:2" hidden="1" x14ac:dyDescent="0.25">
      <c r="B6332" s="10"/>
    </row>
    <row r="6333" spans="2:2" hidden="1" x14ac:dyDescent="0.25">
      <c r="B6333" s="10"/>
    </row>
    <row r="6334" spans="2:2" hidden="1" x14ac:dyDescent="0.25">
      <c r="B6334" s="10"/>
    </row>
    <row r="6335" spans="2:2" hidden="1" x14ac:dyDescent="0.25">
      <c r="B6335" s="10"/>
    </row>
    <row r="6336" spans="2:2" hidden="1" x14ac:dyDescent="0.25">
      <c r="B6336" s="10"/>
    </row>
    <row r="6337" spans="2:2" hidden="1" x14ac:dyDescent="0.25">
      <c r="B6337" s="10"/>
    </row>
    <row r="6338" spans="2:2" hidden="1" x14ac:dyDescent="0.25">
      <c r="B6338" s="10"/>
    </row>
    <row r="6339" spans="2:2" hidden="1" x14ac:dyDescent="0.25">
      <c r="B6339" s="10"/>
    </row>
    <row r="6340" spans="2:2" hidden="1" x14ac:dyDescent="0.25">
      <c r="B6340" s="10"/>
    </row>
    <row r="6341" spans="2:2" hidden="1" x14ac:dyDescent="0.25">
      <c r="B6341" s="10"/>
    </row>
    <row r="6342" spans="2:2" hidden="1" x14ac:dyDescent="0.25">
      <c r="B6342" s="10"/>
    </row>
    <row r="6343" spans="2:2" hidden="1" x14ac:dyDescent="0.25">
      <c r="B6343" s="10"/>
    </row>
    <row r="6344" spans="2:2" hidden="1" x14ac:dyDescent="0.25">
      <c r="B6344" s="10"/>
    </row>
    <row r="6345" spans="2:2" hidden="1" x14ac:dyDescent="0.25">
      <c r="B6345" s="10"/>
    </row>
    <row r="6346" spans="2:2" hidden="1" x14ac:dyDescent="0.25">
      <c r="B6346" s="10"/>
    </row>
    <row r="6347" spans="2:2" hidden="1" x14ac:dyDescent="0.25">
      <c r="B6347" s="10"/>
    </row>
    <row r="6348" spans="2:2" hidden="1" x14ac:dyDescent="0.25">
      <c r="B6348" s="10"/>
    </row>
    <row r="6349" spans="2:2" hidden="1" x14ac:dyDescent="0.25">
      <c r="B6349" s="10"/>
    </row>
    <row r="6350" spans="2:2" hidden="1" x14ac:dyDescent="0.25">
      <c r="B6350" s="10"/>
    </row>
    <row r="6351" spans="2:2" hidden="1" x14ac:dyDescent="0.25">
      <c r="B6351" s="10"/>
    </row>
    <row r="6352" spans="2:2" hidden="1" x14ac:dyDescent="0.25">
      <c r="B6352" s="10"/>
    </row>
    <row r="6353" spans="2:2" hidden="1" x14ac:dyDescent="0.25">
      <c r="B6353" s="10"/>
    </row>
    <row r="6354" spans="2:2" hidden="1" x14ac:dyDescent="0.25">
      <c r="B6354" s="10"/>
    </row>
    <row r="6355" spans="2:2" hidden="1" x14ac:dyDescent="0.25">
      <c r="B6355" s="10"/>
    </row>
    <row r="6356" spans="2:2" hidden="1" x14ac:dyDescent="0.25">
      <c r="B6356" s="10"/>
    </row>
    <row r="6357" spans="2:2" hidden="1" x14ac:dyDescent="0.25">
      <c r="B6357" s="10"/>
    </row>
    <row r="6358" spans="2:2" hidden="1" x14ac:dyDescent="0.25">
      <c r="B6358" s="10"/>
    </row>
    <row r="6359" spans="2:2" hidden="1" x14ac:dyDescent="0.25">
      <c r="B6359" s="10"/>
    </row>
    <row r="6360" spans="2:2" hidden="1" x14ac:dyDescent="0.25">
      <c r="B6360" s="10"/>
    </row>
    <row r="6361" spans="2:2" hidden="1" x14ac:dyDescent="0.25">
      <c r="B6361" s="10"/>
    </row>
    <row r="6362" spans="2:2" hidden="1" x14ac:dyDescent="0.25">
      <c r="B6362" s="10"/>
    </row>
    <row r="6363" spans="2:2" hidden="1" x14ac:dyDescent="0.25">
      <c r="B6363" s="10"/>
    </row>
    <row r="6364" spans="2:2" hidden="1" x14ac:dyDescent="0.25">
      <c r="B6364" s="10"/>
    </row>
    <row r="6365" spans="2:2" hidden="1" x14ac:dyDescent="0.25">
      <c r="B6365" s="10"/>
    </row>
    <row r="6366" spans="2:2" hidden="1" x14ac:dyDescent="0.25">
      <c r="B6366" s="10"/>
    </row>
    <row r="6367" spans="2:2" hidden="1" x14ac:dyDescent="0.25">
      <c r="B6367" s="10"/>
    </row>
    <row r="6368" spans="2:2" hidden="1" x14ac:dyDescent="0.25">
      <c r="B6368" s="10"/>
    </row>
    <row r="6369" spans="2:2" hidden="1" x14ac:dyDescent="0.25">
      <c r="B6369" s="10"/>
    </row>
    <row r="6370" spans="2:2" hidden="1" x14ac:dyDescent="0.25">
      <c r="B6370" s="10"/>
    </row>
    <row r="6371" spans="2:2" hidden="1" x14ac:dyDescent="0.25">
      <c r="B6371" s="10"/>
    </row>
    <row r="6372" spans="2:2" hidden="1" x14ac:dyDescent="0.25">
      <c r="B6372" s="10"/>
    </row>
    <row r="6373" spans="2:2" hidden="1" x14ac:dyDescent="0.25">
      <c r="B6373" s="10"/>
    </row>
    <row r="6374" spans="2:2" hidden="1" x14ac:dyDescent="0.25">
      <c r="B6374" s="10"/>
    </row>
    <row r="6375" spans="2:2" hidden="1" x14ac:dyDescent="0.25">
      <c r="B6375" s="10"/>
    </row>
    <row r="6376" spans="2:2" hidden="1" x14ac:dyDescent="0.25">
      <c r="B6376" s="10"/>
    </row>
    <row r="6377" spans="2:2" hidden="1" x14ac:dyDescent="0.25">
      <c r="B6377" s="10"/>
    </row>
    <row r="6378" spans="2:2" hidden="1" x14ac:dyDescent="0.25">
      <c r="B6378" s="10"/>
    </row>
    <row r="6379" spans="2:2" hidden="1" x14ac:dyDescent="0.25">
      <c r="B6379" s="10"/>
    </row>
    <row r="6380" spans="2:2" hidden="1" x14ac:dyDescent="0.25">
      <c r="B6380" s="10"/>
    </row>
    <row r="6381" spans="2:2" hidden="1" x14ac:dyDescent="0.25">
      <c r="B6381" s="10"/>
    </row>
    <row r="6382" spans="2:2" hidden="1" x14ac:dyDescent="0.25">
      <c r="B6382" s="10"/>
    </row>
    <row r="6383" spans="2:2" hidden="1" x14ac:dyDescent="0.25">
      <c r="B6383" s="10"/>
    </row>
    <row r="6384" spans="2:2" hidden="1" x14ac:dyDescent="0.25">
      <c r="B6384" s="10"/>
    </row>
    <row r="6385" spans="2:2" hidden="1" x14ac:dyDescent="0.25">
      <c r="B6385" s="10"/>
    </row>
    <row r="6386" spans="2:2" hidden="1" x14ac:dyDescent="0.25">
      <c r="B6386" s="10"/>
    </row>
    <row r="6387" spans="2:2" hidden="1" x14ac:dyDescent="0.25">
      <c r="B6387" s="10"/>
    </row>
    <row r="6388" spans="2:2" hidden="1" x14ac:dyDescent="0.25">
      <c r="B6388" s="10"/>
    </row>
    <row r="6389" spans="2:2" hidden="1" x14ac:dyDescent="0.25">
      <c r="B6389" s="10"/>
    </row>
    <row r="6390" spans="2:2" hidden="1" x14ac:dyDescent="0.25">
      <c r="B6390" s="10"/>
    </row>
    <row r="6391" spans="2:2" hidden="1" x14ac:dyDescent="0.25">
      <c r="B6391" s="10"/>
    </row>
    <row r="6392" spans="2:2" hidden="1" x14ac:dyDescent="0.25">
      <c r="B6392" s="10"/>
    </row>
    <row r="6393" spans="2:2" hidden="1" x14ac:dyDescent="0.25">
      <c r="B6393" s="10"/>
    </row>
    <row r="6394" spans="2:2" hidden="1" x14ac:dyDescent="0.25">
      <c r="B6394" s="10"/>
    </row>
    <row r="6395" spans="2:2" hidden="1" x14ac:dyDescent="0.25">
      <c r="B6395" s="10"/>
    </row>
    <row r="6396" spans="2:2" hidden="1" x14ac:dyDescent="0.25">
      <c r="B6396" s="10"/>
    </row>
    <row r="6397" spans="2:2" hidden="1" x14ac:dyDescent="0.25">
      <c r="B6397" s="10"/>
    </row>
    <row r="6398" spans="2:2" hidden="1" x14ac:dyDescent="0.25">
      <c r="B6398" s="10"/>
    </row>
    <row r="6399" spans="2:2" hidden="1" x14ac:dyDescent="0.25">
      <c r="B6399" s="10"/>
    </row>
    <row r="6400" spans="2:2" hidden="1" x14ac:dyDescent="0.25">
      <c r="B6400" s="10"/>
    </row>
    <row r="6401" spans="2:2" hidden="1" x14ac:dyDescent="0.25">
      <c r="B6401" s="10"/>
    </row>
    <row r="6402" spans="2:2" hidden="1" x14ac:dyDescent="0.25">
      <c r="B6402" s="10"/>
    </row>
    <row r="6403" spans="2:2" hidden="1" x14ac:dyDescent="0.25">
      <c r="B6403" s="10"/>
    </row>
    <row r="6404" spans="2:2" hidden="1" x14ac:dyDescent="0.25">
      <c r="B6404" s="10"/>
    </row>
    <row r="6405" spans="2:2" hidden="1" x14ac:dyDescent="0.25">
      <c r="B6405" s="10"/>
    </row>
    <row r="6406" spans="2:2" hidden="1" x14ac:dyDescent="0.25">
      <c r="B6406" s="10"/>
    </row>
    <row r="6407" spans="2:2" hidden="1" x14ac:dyDescent="0.25">
      <c r="B6407" s="10"/>
    </row>
    <row r="6408" spans="2:2" hidden="1" x14ac:dyDescent="0.25">
      <c r="B6408" s="10"/>
    </row>
    <row r="6409" spans="2:2" hidden="1" x14ac:dyDescent="0.25">
      <c r="B6409" s="10"/>
    </row>
    <row r="6410" spans="2:2" hidden="1" x14ac:dyDescent="0.25">
      <c r="B6410" s="10"/>
    </row>
    <row r="6411" spans="2:2" hidden="1" x14ac:dyDescent="0.25">
      <c r="B6411" s="10"/>
    </row>
    <row r="6412" spans="2:2" hidden="1" x14ac:dyDescent="0.25">
      <c r="B6412" s="10"/>
    </row>
    <row r="6413" spans="2:2" hidden="1" x14ac:dyDescent="0.25">
      <c r="B6413" s="10"/>
    </row>
    <row r="6414" spans="2:2" hidden="1" x14ac:dyDescent="0.25">
      <c r="B6414" s="10"/>
    </row>
    <row r="6415" spans="2:2" hidden="1" x14ac:dyDescent="0.25">
      <c r="B6415" s="10"/>
    </row>
    <row r="6416" spans="2:2" hidden="1" x14ac:dyDescent="0.25">
      <c r="B6416" s="10"/>
    </row>
    <row r="6417" spans="2:2" hidden="1" x14ac:dyDescent="0.25">
      <c r="B6417" s="10"/>
    </row>
    <row r="6418" spans="2:2" hidden="1" x14ac:dyDescent="0.25">
      <c r="B6418" s="10"/>
    </row>
    <row r="6419" spans="2:2" hidden="1" x14ac:dyDescent="0.25">
      <c r="B6419" s="10"/>
    </row>
    <row r="6420" spans="2:2" hidden="1" x14ac:dyDescent="0.25">
      <c r="B6420" s="10"/>
    </row>
    <row r="6421" spans="2:2" hidden="1" x14ac:dyDescent="0.25">
      <c r="B6421" s="10"/>
    </row>
    <row r="6422" spans="2:2" hidden="1" x14ac:dyDescent="0.25">
      <c r="B6422" s="10"/>
    </row>
    <row r="6423" spans="2:2" hidden="1" x14ac:dyDescent="0.25">
      <c r="B6423" s="10"/>
    </row>
    <row r="6424" spans="2:2" hidden="1" x14ac:dyDescent="0.25">
      <c r="B6424" s="10"/>
    </row>
    <row r="6425" spans="2:2" hidden="1" x14ac:dyDescent="0.25">
      <c r="B6425" s="10"/>
    </row>
    <row r="6426" spans="2:2" hidden="1" x14ac:dyDescent="0.25">
      <c r="B6426" s="10"/>
    </row>
    <row r="6427" spans="2:2" hidden="1" x14ac:dyDescent="0.25">
      <c r="B6427" s="10"/>
    </row>
    <row r="6428" spans="2:2" hidden="1" x14ac:dyDescent="0.25">
      <c r="B6428" s="10"/>
    </row>
    <row r="6429" spans="2:2" hidden="1" x14ac:dyDescent="0.25">
      <c r="B6429" s="10"/>
    </row>
    <row r="6430" spans="2:2" hidden="1" x14ac:dyDescent="0.25">
      <c r="B6430" s="10"/>
    </row>
    <row r="6431" spans="2:2" hidden="1" x14ac:dyDescent="0.25">
      <c r="B6431" s="10"/>
    </row>
    <row r="6432" spans="2:2" hidden="1" x14ac:dyDescent="0.25">
      <c r="B6432" s="10"/>
    </row>
    <row r="6433" spans="2:2" hidden="1" x14ac:dyDescent="0.25">
      <c r="B6433" s="10"/>
    </row>
    <row r="6434" spans="2:2" hidden="1" x14ac:dyDescent="0.25">
      <c r="B6434" s="10"/>
    </row>
    <row r="6435" spans="2:2" hidden="1" x14ac:dyDescent="0.25">
      <c r="B6435" s="10"/>
    </row>
    <row r="6436" spans="2:2" hidden="1" x14ac:dyDescent="0.25">
      <c r="B6436" s="10"/>
    </row>
    <row r="6437" spans="2:2" hidden="1" x14ac:dyDescent="0.25">
      <c r="B6437" s="10"/>
    </row>
    <row r="6438" spans="2:2" hidden="1" x14ac:dyDescent="0.25">
      <c r="B6438" s="10"/>
    </row>
    <row r="6439" spans="2:2" hidden="1" x14ac:dyDescent="0.25">
      <c r="B6439" s="10"/>
    </row>
    <row r="6440" spans="2:2" hidden="1" x14ac:dyDescent="0.25">
      <c r="B6440" s="10"/>
    </row>
    <row r="6441" spans="2:2" hidden="1" x14ac:dyDescent="0.25">
      <c r="B6441" s="10"/>
    </row>
    <row r="6442" spans="2:2" hidden="1" x14ac:dyDescent="0.25">
      <c r="B6442" s="10"/>
    </row>
    <row r="6443" spans="2:2" hidden="1" x14ac:dyDescent="0.25">
      <c r="B6443" s="10"/>
    </row>
    <row r="6444" spans="2:2" hidden="1" x14ac:dyDescent="0.25">
      <c r="B6444" s="10"/>
    </row>
    <row r="6445" spans="2:2" hidden="1" x14ac:dyDescent="0.25">
      <c r="B6445" s="10"/>
    </row>
    <row r="6446" spans="2:2" hidden="1" x14ac:dyDescent="0.25">
      <c r="B6446" s="10"/>
    </row>
    <row r="6447" spans="2:2" hidden="1" x14ac:dyDescent="0.25">
      <c r="B6447" s="10"/>
    </row>
    <row r="6448" spans="2:2" hidden="1" x14ac:dyDescent="0.25">
      <c r="B6448" s="10"/>
    </row>
    <row r="6449" spans="2:2" hidden="1" x14ac:dyDescent="0.25">
      <c r="B6449" s="10"/>
    </row>
    <row r="6450" spans="2:2" hidden="1" x14ac:dyDescent="0.25">
      <c r="B6450" s="10"/>
    </row>
    <row r="6451" spans="2:2" hidden="1" x14ac:dyDescent="0.25">
      <c r="B6451" s="10"/>
    </row>
    <row r="6452" spans="2:2" hidden="1" x14ac:dyDescent="0.25">
      <c r="B6452" s="10"/>
    </row>
    <row r="6453" spans="2:2" hidden="1" x14ac:dyDescent="0.25">
      <c r="B6453" s="10"/>
    </row>
    <row r="6454" spans="2:2" hidden="1" x14ac:dyDescent="0.25">
      <c r="B6454" s="10"/>
    </row>
    <row r="6455" spans="2:2" hidden="1" x14ac:dyDescent="0.25">
      <c r="B6455" s="10"/>
    </row>
    <row r="6456" spans="2:2" hidden="1" x14ac:dyDescent="0.25">
      <c r="B6456" s="10"/>
    </row>
    <row r="6457" spans="2:2" hidden="1" x14ac:dyDescent="0.25">
      <c r="B6457" s="10"/>
    </row>
    <row r="6458" spans="2:2" hidden="1" x14ac:dyDescent="0.25">
      <c r="B6458" s="10"/>
    </row>
    <row r="6459" spans="2:2" hidden="1" x14ac:dyDescent="0.25">
      <c r="B6459" s="10"/>
    </row>
    <row r="6460" spans="2:2" hidden="1" x14ac:dyDescent="0.25">
      <c r="B6460" s="10"/>
    </row>
    <row r="6461" spans="2:2" hidden="1" x14ac:dyDescent="0.25">
      <c r="B6461" s="10"/>
    </row>
    <row r="6462" spans="2:2" hidden="1" x14ac:dyDescent="0.25">
      <c r="B6462" s="10"/>
    </row>
    <row r="6463" spans="2:2" hidden="1" x14ac:dyDescent="0.25">
      <c r="B6463" s="10"/>
    </row>
    <row r="6464" spans="2:2" hidden="1" x14ac:dyDescent="0.25">
      <c r="B6464" s="10"/>
    </row>
    <row r="6465" spans="2:2" hidden="1" x14ac:dyDescent="0.25">
      <c r="B6465" s="10"/>
    </row>
    <row r="6466" spans="2:2" hidden="1" x14ac:dyDescent="0.25">
      <c r="B6466" s="10"/>
    </row>
    <row r="6467" spans="2:2" hidden="1" x14ac:dyDescent="0.25">
      <c r="B6467" s="10"/>
    </row>
    <row r="6468" spans="2:2" hidden="1" x14ac:dyDescent="0.25">
      <c r="B6468" s="10"/>
    </row>
    <row r="6469" spans="2:2" hidden="1" x14ac:dyDescent="0.25">
      <c r="B6469" s="10"/>
    </row>
    <row r="6470" spans="2:2" hidden="1" x14ac:dyDescent="0.25">
      <c r="B6470" s="10"/>
    </row>
    <row r="6471" spans="2:2" hidden="1" x14ac:dyDescent="0.25">
      <c r="B6471" s="10"/>
    </row>
    <row r="6472" spans="2:2" hidden="1" x14ac:dyDescent="0.25">
      <c r="B6472" s="10"/>
    </row>
    <row r="6473" spans="2:2" hidden="1" x14ac:dyDescent="0.25">
      <c r="B6473" s="10"/>
    </row>
    <row r="6474" spans="2:2" hidden="1" x14ac:dyDescent="0.25">
      <c r="B6474" s="10"/>
    </row>
    <row r="6475" spans="2:2" hidden="1" x14ac:dyDescent="0.25">
      <c r="B6475" s="10"/>
    </row>
    <row r="6476" spans="2:2" hidden="1" x14ac:dyDescent="0.25">
      <c r="B6476" s="10"/>
    </row>
    <row r="6477" spans="2:2" hidden="1" x14ac:dyDescent="0.25">
      <c r="B6477" s="10"/>
    </row>
    <row r="6478" spans="2:2" hidden="1" x14ac:dyDescent="0.25">
      <c r="B6478" s="10"/>
    </row>
    <row r="6479" spans="2:2" hidden="1" x14ac:dyDescent="0.25">
      <c r="B6479" s="10"/>
    </row>
    <row r="6480" spans="2:2" hidden="1" x14ac:dyDescent="0.25">
      <c r="B6480" s="10"/>
    </row>
    <row r="6481" spans="2:2" hidden="1" x14ac:dyDescent="0.25">
      <c r="B6481" s="10"/>
    </row>
    <row r="6482" spans="2:2" hidden="1" x14ac:dyDescent="0.25">
      <c r="B6482" s="10"/>
    </row>
    <row r="6483" spans="2:2" hidden="1" x14ac:dyDescent="0.25">
      <c r="B6483" s="10"/>
    </row>
    <row r="6484" spans="2:2" hidden="1" x14ac:dyDescent="0.25">
      <c r="B6484" s="10"/>
    </row>
    <row r="6485" spans="2:2" hidden="1" x14ac:dyDescent="0.25">
      <c r="B6485" s="10"/>
    </row>
    <row r="6486" spans="2:2" hidden="1" x14ac:dyDescent="0.25">
      <c r="B6486" s="10"/>
    </row>
    <row r="6487" spans="2:2" hidden="1" x14ac:dyDescent="0.25">
      <c r="B6487" s="10"/>
    </row>
    <row r="6488" spans="2:2" hidden="1" x14ac:dyDescent="0.25">
      <c r="B6488" s="10"/>
    </row>
    <row r="6489" spans="2:2" hidden="1" x14ac:dyDescent="0.25">
      <c r="B6489" s="10"/>
    </row>
    <row r="6490" spans="2:2" hidden="1" x14ac:dyDescent="0.25">
      <c r="B6490" s="10"/>
    </row>
    <row r="6491" spans="2:2" hidden="1" x14ac:dyDescent="0.25">
      <c r="B6491" s="10"/>
    </row>
    <row r="6492" spans="2:2" hidden="1" x14ac:dyDescent="0.25">
      <c r="B6492" s="10"/>
    </row>
    <row r="6493" spans="2:2" hidden="1" x14ac:dyDescent="0.25">
      <c r="B6493" s="10"/>
    </row>
    <row r="6494" spans="2:2" hidden="1" x14ac:dyDescent="0.25">
      <c r="B6494" s="10"/>
    </row>
    <row r="6495" spans="2:2" hidden="1" x14ac:dyDescent="0.25">
      <c r="B6495" s="10"/>
    </row>
    <row r="6496" spans="2:2" hidden="1" x14ac:dyDescent="0.25">
      <c r="B6496" s="10"/>
    </row>
    <row r="6497" spans="2:2" hidden="1" x14ac:dyDescent="0.25">
      <c r="B6497" s="10"/>
    </row>
    <row r="6498" spans="2:2" hidden="1" x14ac:dyDescent="0.25">
      <c r="B6498" s="10"/>
    </row>
    <row r="6499" spans="2:2" hidden="1" x14ac:dyDescent="0.25">
      <c r="B6499" s="10"/>
    </row>
    <row r="6500" spans="2:2" hidden="1" x14ac:dyDescent="0.25">
      <c r="B6500" s="10"/>
    </row>
    <row r="6501" spans="2:2" hidden="1" x14ac:dyDescent="0.25">
      <c r="B6501" s="10"/>
    </row>
    <row r="6502" spans="2:2" hidden="1" x14ac:dyDescent="0.25">
      <c r="B6502" s="10"/>
    </row>
    <row r="6503" spans="2:2" hidden="1" x14ac:dyDescent="0.25">
      <c r="B6503" s="10"/>
    </row>
    <row r="6504" spans="2:2" hidden="1" x14ac:dyDescent="0.25">
      <c r="B6504" s="10"/>
    </row>
    <row r="6505" spans="2:2" hidden="1" x14ac:dyDescent="0.25">
      <c r="B6505" s="10"/>
    </row>
    <row r="6506" spans="2:2" hidden="1" x14ac:dyDescent="0.25">
      <c r="B6506" s="10"/>
    </row>
    <row r="6507" spans="2:2" hidden="1" x14ac:dyDescent="0.25">
      <c r="B6507" s="10"/>
    </row>
    <row r="6508" spans="2:2" hidden="1" x14ac:dyDescent="0.25">
      <c r="B6508" s="10"/>
    </row>
    <row r="6509" spans="2:2" hidden="1" x14ac:dyDescent="0.25">
      <c r="B6509" s="10"/>
    </row>
    <row r="6510" spans="2:2" hidden="1" x14ac:dyDescent="0.25">
      <c r="B6510" s="10"/>
    </row>
    <row r="6511" spans="2:2" hidden="1" x14ac:dyDescent="0.25">
      <c r="B6511" s="10"/>
    </row>
    <row r="6512" spans="2:2" hidden="1" x14ac:dyDescent="0.25">
      <c r="B6512" s="10"/>
    </row>
    <row r="6513" spans="2:2" hidden="1" x14ac:dyDescent="0.25">
      <c r="B6513" s="10"/>
    </row>
    <row r="6514" spans="2:2" hidden="1" x14ac:dyDescent="0.25">
      <c r="B6514" s="10"/>
    </row>
    <row r="6515" spans="2:2" hidden="1" x14ac:dyDescent="0.25">
      <c r="B6515" s="10"/>
    </row>
    <row r="6516" spans="2:2" hidden="1" x14ac:dyDescent="0.25">
      <c r="B6516" s="10"/>
    </row>
    <row r="6517" spans="2:2" hidden="1" x14ac:dyDescent="0.25">
      <c r="B6517" s="10"/>
    </row>
    <row r="6518" spans="2:2" hidden="1" x14ac:dyDescent="0.25">
      <c r="B6518" s="10"/>
    </row>
    <row r="6519" spans="2:2" hidden="1" x14ac:dyDescent="0.25">
      <c r="B6519" s="10"/>
    </row>
    <row r="6520" spans="2:2" hidden="1" x14ac:dyDescent="0.25">
      <c r="B6520" s="10"/>
    </row>
    <row r="6521" spans="2:2" hidden="1" x14ac:dyDescent="0.25">
      <c r="B6521" s="10"/>
    </row>
    <row r="6522" spans="2:2" hidden="1" x14ac:dyDescent="0.25">
      <c r="B6522" s="10"/>
    </row>
    <row r="6523" spans="2:2" hidden="1" x14ac:dyDescent="0.25">
      <c r="B6523" s="10"/>
    </row>
    <row r="6524" spans="2:2" hidden="1" x14ac:dyDescent="0.25">
      <c r="B6524" s="10"/>
    </row>
    <row r="6525" spans="2:2" hidden="1" x14ac:dyDescent="0.25">
      <c r="B6525" s="10"/>
    </row>
    <row r="6526" spans="2:2" hidden="1" x14ac:dyDescent="0.25">
      <c r="B6526" s="10"/>
    </row>
    <row r="6527" spans="2:2" hidden="1" x14ac:dyDescent="0.25">
      <c r="B6527" s="10"/>
    </row>
    <row r="6528" spans="2:2" hidden="1" x14ac:dyDescent="0.25">
      <c r="B6528" s="10"/>
    </row>
    <row r="6529" spans="2:2" hidden="1" x14ac:dyDescent="0.25">
      <c r="B6529" s="10"/>
    </row>
    <row r="6530" spans="2:2" hidden="1" x14ac:dyDescent="0.25">
      <c r="B6530" s="10"/>
    </row>
    <row r="6531" spans="2:2" hidden="1" x14ac:dyDescent="0.25">
      <c r="B6531" s="10"/>
    </row>
    <row r="6532" spans="2:2" hidden="1" x14ac:dyDescent="0.25">
      <c r="B6532" s="10"/>
    </row>
    <row r="6533" spans="2:2" hidden="1" x14ac:dyDescent="0.25">
      <c r="B6533" s="10"/>
    </row>
    <row r="6534" spans="2:2" hidden="1" x14ac:dyDescent="0.25">
      <c r="B6534" s="10"/>
    </row>
    <row r="6535" spans="2:2" hidden="1" x14ac:dyDescent="0.25">
      <c r="B6535" s="10"/>
    </row>
    <row r="6536" spans="2:2" hidden="1" x14ac:dyDescent="0.25">
      <c r="B6536" s="10"/>
    </row>
    <row r="6537" spans="2:2" hidden="1" x14ac:dyDescent="0.25">
      <c r="B6537" s="10"/>
    </row>
    <row r="6538" spans="2:2" hidden="1" x14ac:dyDescent="0.25">
      <c r="B6538" s="10"/>
    </row>
    <row r="6539" spans="2:2" hidden="1" x14ac:dyDescent="0.25">
      <c r="B6539" s="10"/>
    </row>
    <row r="6540" spans="2:2" hidden="1" x14ac:dyDescent="0.25">
      <c r="B6540" s="10"/>
    </row>
    <row r="6541" spans="2:2" hidden="1" x14ac:dyDescent="0.25">
      <c r="B6541" s="10"/>
    </row>
    <row r="6542" spans="2:2" hidden="1" x14ac:dyDescent="0.25">
      <c r="B6542" s="10"/>
    </row>
    <row r="6543" spans="2:2" hidden="1" x14ac:dyDescent="0.25">
      <c r="B6543" s="10"/>
    </row>
    <row r="6544" spans="2:2" hidden="1" x14ac:dyDescent="0.25">
      <c r="B6544" s="10"/>
    </row>
    <row r="6545" spans="2:2" hidden="1" x14ac:dyDescent="0.25">
      <c r="B6545" s="10"/>
    </row>
    <row r="6546" spans="2:2" hidden="1" x14ac:dyDescent="0.25">
      <c r="B6546" s="10"/>
    </row>
    <row r="6547" spans="2:2" hidden="1" x14ac:dyDescent="0.25">
      <c r="B6547" s="10"/>
    </row>
    <row r="6548" spans="2:2" hidden="1" x14ac:dyDescent="0.25">
      <c r="B6548" s="10"/>
    </row>
    <row r="6549" spans="2:2" hidden="1" x14ac:dyDescent="0.25">
      <c r="B6549" s="10"/>
    </row>
    <row r="6550" spans="2:2" hidden="1" x14ac:dyDescent="0.25">
      <c r="B6550" s="10"/>
    </row>
    <row r="6551" spans="2:2" hidden="1" x14ac:dyDescent="0.25">
      <c r="B6551" s="10"/>
    </row>
    <row r="6552" spans="2:2" hidden="1" x14ac:dyDescent="0.25">
      <c r="B6552" s="10"/>
    </row>
    <row r="6553" spans="2:2" hidden="1" x14ac:dyDescent="0.25">
      <c r="B6553" s="10"/>
    </row>
    <row r="6554" spans="2:2" hidden="1" x14ac:dyDescent="0.25">
      <c r="B6554" s="10"/>
    </row>
    <row r="6555" spans="2:2" hidden="1" x14ac:dyDescent="0.25">
      <c r="B6555" s="10"/>
    </row>
    <row r="6556" spans="2:2" hidden="1" x14ac:dyDescent="0.25">
      <c r="B6556" s="10"/>
    </row>
    <row r="6557" spans="2:2" hidden="1" x14ac:dyDescent="0.25">
      <c r="B6557" s="10"/>
    </row>
    <row r="6558" spans="2:2" hidden="1" x14ac:dyDescent="0.25">
      <c r="B6558" s="10"/>
    </row>
    <row r="6559" spans="2:2" hidden="1" x14ac:dyDescent="0.25">
      <c r="B6559" s="10"/>
    </row>
    <row r="6560" spans="2:2" hidden="1" x14ac:dyDescent="0.25">
      <c r="B6560" s="10"/>
    </row>
    <row r="6561" spans="2:2" hidden="1" x14ac:dyDescent="0.25">
      <c r="B6561" s="10"/>
    </row>
    <row r="6562" spans="2:2" hidden="1" x14ac:dyDescent="0.25">
      <c r="B6562" s="10"/>
    </row>
    <row r="6563" spans="2:2" hidden="1" x14ac:dyDescent="0.25">
      <c r="B6563" s="10"/>
    </row>
    <row r="6564" spans="2:2" hidden="1" x14ac:dyDescent="0.25">
      <c r="B6564" s="10"/>
    </row>
    <row r="6565" spans="2:2" hidden="1" x14ac:dyDescent="0.25">
      <c r="B6565" s="10"/>
    </row>
    <row r="6566" spans="2:2" hidden="1" x14ac:dyDescent="0.25">
      <c r="B6566" s="10"/>
    </row>
    <row r="6567" spans="2:2" hidden="1" x14ac:dyDescent="0.25">
      <c r="B6567" s="10"/>
    </row>
    <row r="6568" spans="2:2" hidden="1" x14ac:dyDescent="0.25">
      <c r="B6568" s="10"/>
    </row>
    <row r="6569" spans="2:2" hidden="1" x14ac:dyDescent="0.25">
      <c r="B6569" s="10"/>
    </row>
    <row r="6570" spans="2:2" hidden="1" x14ac:dyDescent="0.25">
      <c r="B6570" s="10"/>
    </row>
    <row r="6571" spans="2:2" hidden="1" x14ac:dyDescent="0.25">
      <c r="B6571" s="10"/>
    </row>
    <row r="6572" spans="2:2" hidden="1" x14ac:dyDescent="0.25">
      <c r="B6572" s="10"/>
    </row>
    <row r="6573" spans="2:2" hidden="1" x14ac:dyDescent="0.25">
      <c r="B6573" s="10"/>
    </row>
    <row r="6574" spans="2:2" hidden="1" x14ac:dyDescent="0.25">
      <c r="B6574" s="10"/>
    </row>
    <row r="6575" spans="2:2" hidden="1" x14ac:dyDescent="0.25">
      <c r="B6575" s="10"/>
    </row>
    <row r="6576" spans="2:2" hidden="1" x14ac:dyDescent="0.25">
      <c r="B6576" s="10"/>
    </row>
    <row r="6577" spans="2:2" hidden="1" x14ac:dyDescent="0.25">
      <c r="B6577" s="10"/>
    </row>
    <row r="6578" spans="2:2" hidden="1" x14ac:dyDescent="0.25">
      <c r="B6578" s="10"/>
    </row>
    <row r="6579" spans="2:2" hidden="1" x14ac:dyDescent="0.25">
      <c r="B6579" s="10"/>
    </row>
    <row r="6580" spans="2:2" hidden="1" x14ac:dyDescent="0.25">
      <c r="B6580" s="10"/>
    </row>
    <row r="6581" spans="2:2" hidden="1" x14ac:dyDescent="0.25">
      <c r="B6581" s="10"/>
    </row>
    <row r="6582" spans="2:2" hidden="1" x14ac:dyDescent="0.25">
      <c r="B6582" s="10"/>
    </row>
    <row r="6583" spans="2:2" hidden="1" x14ac:dyDescent="0.25">
      <c r="B6583" s="10"/>
    </row>
    <row r="6584" spans="2:2" hidden="1" x14ac:dyDescent="0.25">
      <c r="B6584" s="10"/>
    </row>
    <row r="6585" spans="2:2" hidden="1" x14ac:dyDescent="0.25">
      <c r="B6585" s="10"/>
    </row>
    <row r="6586" spans="2:2" hidden="1" x14ac:dyDescent="0.25">
      <c r="B6586" s="10"/>
    </row>
    <row r="6587" spans="2:2" hidden="1" x14ac:dyDescent="0.25">
      <c r="B6587" s="10"/>
    </row>
    <row r="6588" spans="2:2" hidden="1" x14ac:dyDescent="0.25">
      <c r="B6588" s="10"/>
    </row>
    <row r="6589" spans="2:2" hidden="1" x14ac:dyDescent="0.25">
      <c r="B6589" s="10"/>
    </row>
    <row r="6590" spans="2:2" hidden="1" x14ac:dyDescent="0.25">
      <c r="B6590" s="10"/>
    </row>
    <row r="6591" spans="2:2" hidden="1" x14ac:dyDescent="0.25">
      <c r="B6591" s="10"/>
    </row>
    <row r="6592" spans="2:2" hidden="1" x14ac:dyDescent="0.25">
      <c r="B6592" s="10"/>
    </row>
    <row r="6593" spans="2:2" hidden="1" x14ac:dyDescent="0.25">
      <c r="B6593" s="10"/>
    </row>
    <row r="6594" spans="2:2" hidden="1" x14ac:dyDescent="0.25">
      <c r="B6594" s="10"/>
    </row>
    <row r="6595" spans="2:2" hidden="1" x14ac:dyDescent="0.25">
      <c r="B6595" s="10"/>
    </row>
    <row r="6596" spans="2:2" hidden="1" x14ac:dyDescent="0.25">
      <c r="B6596" s="10"/>
    </row>
    <row r="6597" spans="2:2" hidden="1" x14ac:dyDescent="0.25">
      <c r="B6597" s="10"/>
    </row>
    <row r="6598" spans="2:2" hidden="1" x14ac:dyDescent="0.25">
      <c r="B6598" s="10"/>
    </row>
    <row r="6599" spans="2:2" hidden="1" x14ac:dyDescent="0.25">
      <c r="B6599" s="10"/>
    </row>
    <row r="6600" spans="2:2" hidden="1" x14ac:dyDescent="0.25">
      <c r="B6600" s="10"/>
    </row>
    <row r="6601" spans="2:2" hidden="1" x14ac:dyDescent="0.25">
      <c r="B6601" s="10"/>
    </row>
    <row r="6602" spans="2:2" hidden="1" x14ac:dyDescent="0.25">
      <c r="B6602" s="10"/>
    </row>
    <row r="6603" spans="2:2" hidden="1" x14ac:dyDescent="0.25">
      <c r="B6603" s="10"/>
    </row>
    <row r="6604" spans="2:2" hidden="1" x14ac:dyDescent="0.25">
      <c r="B6604" s="10"/>
    </row>
    <row r="6605" spans="2:2" hidden="1" x14ac:dyDescent="0.25">
      <c r="B6605" s="10"/>
    </row>
    <row r="6606" spans="2:2" hidden="1" x14ac:dyDescent="0.25">
      <c r="B6606" s="10"/>
    </row>
    <row r="6607" spans="2:2" hidden="1" x14ac:dyDescent="0.25">
      <c r="B6607" s="10"/>
    </row>
    <row r="6608" spans="2:2" hidden="1" x14ac:dyDescent="0.25">
      <c r="B6608" s="10"/>
    </row>
    <row r="6609" spans="2:2" hidden="1" x14ac:dyDescent="0.25">
      <c r="B6609" s="10"/>
    </row>
    <row r="6610" spans="2:2" hidden="1" x14ac:dyDescent="0.25">
      <c r="B6610" s="10"/>
    </row>
    <row r="6611" spans="2:2" hidden="1" x14ac:dyDescent="0.25">
      <c r="B6611" s="10"/>
    </row>
    <row r="6612" spans="2:2" hidden="1" x14ac:dyDescent="0.25">
      <c r="B6612" s="10"/>
    </row>
    <row r="6613" spans="2:2" hidden="1" x14ac:dyDescent="0.25">
      <c r="B6613" s="10"/>
    </row>
    <row r="6614" spans="2:2" hidden="1" x14ac:dyDescent="0.25">
      <c r="B6614" s="10"/>
    </row>
    <row r="6615" spans="2:2" hidden="1" x14ac:dyDescent="0.25">
      <c r="B6615" s="10"/>
    </row>
    <row r="6616" spans="2:2" hidden="1" x14ac:dyDescent="0.25">
      <c r="B6616" s="10"/>
    </row>
    <row r="6617" spans="2:2" hidden="1" x14ac:dyDescent="0.25">
      <c r="B6617" s="10"/>
    </row>
    <row r="6618" spans="2:2" hidden="1" x14ac:dyDescent="0.25">
      <c r="B6618" s="10"/>
    </row>
    <row r="6619" spans="2:2" hidden="1" x14ac:dyDescent="0.25">
      <c r="B6619" s="10"/>
    </row>
    <row r="6620" spans="2:2" hidden="1" x14ac:dyDescent="0.25">
      <c r="B6620" s="10"/>
    </row>
    <row r="6621" spans="2:2" hidden="1" x14ac:dyDescent="0.25">
      <c r="B6621" s="10"/>
    </row>
    <row r="6622" spans="2:2" hidden="1" x14ac:dyDescent="0.25">
      <c r="B6622" s="10"/>
    </row>
    <row r="6623" spans="2:2" hidden="1" x14ac:dyDescent="0.25">
      <c r="B6623" s="10"/>
    </row>
    <row r="6624" spans="2:2" hidden="1" x14ac:dyDescent="0.25">
      <c r="B6624" s="10"/>
    </row>
    <row r="6625" spans="2:2" hidden="1" x14ac:dyDescent="0.25">
      <c r="B6625" s="10"/>
    </row>
    <row r="6626" spans="2:2" hidden="1" x14ac:dyDescent="0.25">
      <c r="B6626" s="10"/>
    </row>
    <row r="6627" spans="2:2" hidden="1" x14ac:dyDescent="0.25">
      <c r="B6627" s="10"/>
    </row>
    <row r="6628" spans="2:2" hidden="1" x14ac:dyDescent="0.25">
      <c r="B6628" s="10"/>
    </row>
    <row r="6629" spans="2:2" hidden="1" x14ac:dyDescent="0.25">
      <c r="B6629" s="10"/>
    </row>
    <row r="6630" spans="2:2" hidden="1" x14ac:dyDescent="0.25">
      <c r="B6630" s="10"/>
    </row>
    <row r="6631" spans="2:2" hidden="1" x14ac:dyDescent="0.25">
      <c r="B6631" s="10"/>
    </row>
    <row r="6632" spans="2:2" hidden="1" x14ac:dyDescent="0.25">
      <c r="B6632" s="10"/>
    </row>
    <row r="6633" spans="2:2" hidden="1" x14ac:dyDescent="0.25">
      <c r="B6633" s="10"/>
    </row>
    <row r="6634" spans="2:2" hidden="1" x14ac:dyDescent="0.25">
      <c r="B6634" s="10"/>
    </row>
    <row r="6635" spans="2:2" hidden="1" x14ac:dyDescent="0.25">
      <c r="B6635" s="10"/>
    </row>
    <row r="6636" spans="2:2" hidden="1" x14ac:dyDescent="0.25">
      <c r="B6636" s="10"/>
    </row>
    <row r="6637" spans="2:2" hidden="1" x14ac:dyDescent="0.25">
      <c r="B6637" s="10"/>
    </row>
    <row r="6638" spans="2:2" hidden="1" x14ac:dyDescent="0.25">
      <c r="B6638" s="10"/>
    </row>
    <row r="6639" spans="2:2" hidden="1" x14ac:dyDescent="0.25">
      <c r="B6639" s="10"/>
    </row>
    <row r="6640" spans="2:2" hidden="1" x14ac:dyDescent="0.25">
      <c r="B6640" s="10"/>
    </row>
    <row r="6641" spans="2:2" hidden="1" x14ac:dyDescent="0.25">
      <c r="B6641" s="10"/>
    </row>
    <row r="6642" spans="2:2" hidden="1" x14ac:dyDescent="0.25">
      <c r="B6642" s="10"/>
    </row>
    <row r="6643" spans="2:2" hidden="1" x14ac:dyDescent="0.25">
      <c r="B6643" s="10"/>
    </row>
    <row r="6644" spans="2:2" hidden="1" x14ac:dyDescent="0.25">
      <c r="B6644" s="10"/>
    </row>
    <row r="6645" spans="2:2" hidden="1" x14ac:dyDescent="0.25">
      <c r="B6645" s="10"/>
    </row>
    <row r="6646" spans="2:2" hidden="1" x14ac:dyDescent="0.25">
      <c r="B6646" s="10"/>
    </row>
    <row r="6647" spans="2:2" hidden="1" x14ac:dyDescent="0.25">
      <c r="B6647" s="10"/>
    </row>
    <row r="6648" spans="2:2" hidden="1" x14ac:dyDescent="0.25">
      <c r="B6648" s="10"/>
    </row>
    <row r="6649" spans="2:2" hidden="1" x14ac:dyDescent="0.25">
      <c r="B6649" s="10"/>
    </row>
    <row r="6650" spans="2:2" hidden="1" x14ac:dyDescent="0.25">
      <c r="B6650" s="10"/>
    </row>
    <row r="6651" spans="2:2" hidden="1" x14ac:dyDescent="0.25">
      <c r="B6651" s="10"/>
    </row>
    <row r="6652" spans="2:2" hidden="1" x14ac:dyDescent="0.25">
      <c r="B6652" s="10"/>
    </row>
    <row r="6653" spans="2:2" hidden="1" x14ac:dyDescent="0.25">
      <c r="B6653" s="10"/>
    </row>
    <row r="6654" spans="2:2" hidden="1" x14ac:dyDescent="0.25">
      <c r="B6654" s="10"/>
    </row>
    <row r="6655" spans="2:2" hidden="1" x14ac:dyDescent="0.25">
      <c r="B6655" s="10"/>
    </row>
    <row r="6656" spans="2:2" hidden="1" x14ac:dyDescent="0.25">
      <c r="B6656" s="10"/>
    </row>
    <row r="6657" spans="2:2" hidden="1" x14ac:dyDescent="0.25">
      <c r="B6657" s="10"/>
    </row>
    <row r="6658" spans="2:2" hidden="1" x14ac:dyDescent="0.25">
      <c r="B6658" s="10"/>
    </row>
    <row r="6659" spans="2:2" hidden="1" x14ac:dyDescent="0.25">
      <c r="B6659" s="10"/>
    </row>
    <row r="6660" spans="2:2" hidden="1" x14ac:dyDescent="0.25">
      <c r="B6660" s="10"/>
    </row>
    <row r="6661" spans="2:2" hidden="1" x14ac:dyDescent="0.25">
      <c r="B6661" s="10"/>
    </row>
    <row r="6662" spans="2:2" hidden="1" x14ac:dyDescent="0.25">
      <c r="B6662" s="10"/>
    </row>
    <row r="6663" spans="2:2" hidden="1" x14ac:dyDescent="0.25">
      <c r="B6663" s="10"/>
    </row>
    <row r="6664" spans="2:2" hidden="1" x14ac:dyDescent="0.25">
      <c r="B6664" s="10"/>
    </row>
    <row r="6665" spans="2:2" hidden="1" x14ac:dyDescent="0.25">
      <c r="B6665" s="10"/>
    </row>
    <row r="6666" spans="2:2" hidden="1" x14ac:dyDescent="0.25">
      <c r="B6666" s="10"/>
    </row>
    <row r="6667" spans="2:2" hidden="1" x14ac:dyDescent="0.25">
      <c r="B6667" s="10"/>
    </row>
    <row r="6668" spans="2:2" hidden="1" x14ac:dyDescent="0.25">
      <c r="B6668" s="10"/>
    </row>
    <row r="6669" spans="2:2" hidden="1" x14ac:dyDescent="0.25">
      <c r="B6669" s="10"/>
    </row>
    <row r="6670" spans="2:2" hidden="1" x14ac:dyDescent="0.25">
      <c r="B6670" s="10"/>
    </row>
    <row r="6671" spans="2:2" hidden="1" x14ac:dyDescent="0.25">
      <c r="B6671" s="10"/>
    </row>
    <row r="6672" spans="2:2" hidden="1" x14ac:dyDescent="0.25">
      <c r="B6672" s="10"/>
    </row>
    <row r="6673" spans="2:2" hidden="1" x14ac:dyDescent="0.25">
      <c r="B6673" s="10"/>
    </row>
    <row r="6674" spans="2:2" hidden="1" x14ac:dyDescent="0.25">
      <c r="B6674" s="10"/>
    </row>
    <row r="6675" spans="2:2" hidden="1" x14ac:dyDescent="0.25">
      <c r="B6675" s="10"/>
    </row>
    <row r="6676" spans="2:2" hidden="1" x14ac:dyDescent="0.25">
      <c r="B6676" s="10"/>
    </row>
    <row r="6677" spans="2:2" hidden="1" x14ac:dyDescent="0.25">
      <c r="B6677" s="10"/>
    </row>
    <row r="6678" spans="2:2" hidden="1" x14ac:dyDescent="0.25">
      <c r="B6678" s="10"/>
    </row>
    <row r="6679" spans="2:2" hidden="1" x14ac:dyDescent="0.25">
      <c r="B6679" s="10"/>
    </row>
    <row r="6680" spans="2:2" hidden="1" x14ac:dyDescent="0.25">
      <c r="B6680" s="10"/>
    </row>
    <row r="6681" spans="2:2" hidden="1" x14ac:dyDescent="0.25">
      <c r="B6681" s="10"/>
    </row>
    <row r="6682" spans="2:2" hidden="1" x14ac:dyDescent="0.25">
      <c r="B6682" s="10"/>
    </row>
    <row r="6683" spans="2:2" hidden="1" x14ac:dyDescent="0.25">
      <c r="B6683" s="10"/>
    </row>
    <row r="6684" spans="2:2" hidden="1" x14ac:dyDescent="0.25">
      <c r="B6684" s="10"/>
    </row>
    <row r="6685" spans="2:2" hidden="1" x14ac:dyDescent="0.25">
      <c r="B6685" s="10"/>
    </row>
    <row r="6686" spans="2:2" hidden="1" x14ac:dyDescent="0.25">
      <c r="B6686" s="10"/>
    </row>
    <row r="6687" spans="2:2" hidden="1" x14ac:dyDescent="0.25">
      <c r="B6687" s="10"/>
    </row>
    <row r="6688" spans="2:2" hidden="1" x14ac:dyDescent="0.25">
      <c r="B6688" s="10"/>
    </row>
    <row r="6689" spans="2:2" hidden="1" x14ac:dyDescent="0.25">
      <c r="B6689" s="10"/>
    </row>
    <row r="6690" spans="2:2" hidden="1" x14ac:dyDescent="0.25">
      <c r="B6690" s="10"/>
    </row>
    <row r="6691" spans="2:2" hidden="1" x14ac:dyDescent="0.25">
      <c r="B6691" s="10"/>
    </row>
    <row r="6692" spans="2:2" hidden="1" x14ac:dyDescent="0.25">
      <c r="B6692" s="10"/>
    </row>
    <row r="6693" spans="2:2" hidden="1" x14ac:dyDescent="0.25">
      <c r="B6693" s="10"/>
    </row>
    <row r="6694" spans="2:2" hidden="1" x14ac:dyDescent="0.25">
      <c r="B6694" s="10"/>
    </row>
    <row r="6695" spans="2:2" hidden="1" x14ac:dyDescent="0.25">
      <c r="B6695" s="10"/>
    </row>
    <row r="6696" spans="2:2" hidden="1" x14ac:dyDescent="0.25">
      <c r="B6696" s="10"/>
    </row>
    <row r="6697" spans="2:2" hidden="1" x14ac:dyDescent="0.25">
      <c r="B6697" s="10"/>
    </row>
    <row r="6698" spans="2:2" hidden="1" x14ac:dyDescent="0.25">
      <c r="B6698" s="10"/>
    </row>
    <row r="6699" spans="2:2" hidden="1" x14ac:dyDescent="0.25">
      <c r="B6699" s="10"/>
    </row>
    <row r="6700" spans="2:2" hidden="1" x14ac:dyDescent="0.25">
      <c r="B6700" s="10"/>
    </row>
    <row r="6701" spans="2:2" hidden="1" x14ac:dyDescent="0.25">
      <c r="B6701" s="10"/>
    </row>
    <row r="6702" spans="2:2" hidden="1" x14ac:dyDescent="0.25">
      <c r="B6702" s="10"/>
    </row>
    <row r="6703" spans="2:2" hidden="1" x14ac:dyDescent="0.25">
      <c r="B6703" s="10"/>
    </row>
    <row r="6704" spans="2:2" hidden="1" x14ac:dyDescent="0.25">
      <c r="B6704" s="10"/>
    </row>
    <row r="6705" spans="2:2" hidden="1" x14ac:dyDescent="0.25">
      <c r="B6705" s="10"/>
    </row>
    <row r="6706" spans="2:2" hidden="1" x14ac:dyDescent="0.25">
      <c r="B6706" s="10"/>
    </row>
    <row r="6707" spans="2:2" hidden="1" x14ac:dyDescent="0.25">
      <c r="B6707" s="10"/>
    </row>
    <row r="6708" spans="2:2" hidden="1" x14ac:dyDescent="0.25">
      <c r="B6708" s="10"/>
    </row>
    <row r="6709" spans="2:2" hidden="1" x14ac:dyDescent="0.25">
      <c r="B6709" s="10"/>
    </row>
    <row r="6710" spans="2:2" hidden="1" x14ac:dyDescent="0.25">
      <c r="B6710" s="10"/>
    </row>
    <row r="6711" spans="2:2" hidden="1" x14ac:dyDescent="0.25">
      <c r="B6711" s="10"/>
    </row>
    <row r="6712" spans="2:2" hidden="1" x14ac:dyDescent="0.25">
      <c r="B6712" s="10"/>
    </row>
    <row r="6713" spans="2:2" hidden="1" x14ac:dyDescent="0.25">
      <c r="B6713" s="10"/>
    </row>
    <row r="6714" spans="2:2" hidden="1" x14ac:dyDescent="0.25">
      <c r="B6714" s="10"/>
    </row>
    <row r="6715" spans="2:2" hidden="1" x14ac:dyDescent="0.25">
      <c r="B6715" s="10"/>
    </row>
    <row r="6716" spans="2:2" hidden="1" x14ac:dyDescent="0.25">
      <c r="B6716" s="10"/>
    </row>
    <row r="6717" spans="2:2" hidden="1" x14ac:dyDescent="0.25">
      <c r="B6717" s="10"/>
    </row>
    <row r="6718" spans="2:2" hidden="1" x14ac:dyDescent="0.25">
      <c r="B6718" s="10"/>
    </row>
    <row r="6719" spans="2:2" hidden="1" x14ac:dyDescent="0.25">
      <c r="B6719" s="10"/>
    </row>
    <row r="6720" spans="2:2" hidden="1" x14ac:dyDescent="0.25">
      <c r="B6720" s="10"/>
    </row>
    <row r="6721" spans="2:2" hidden="1" x14ac:dyDescent="0.25">
      <c r="B6721" s="10"/>
    </row>
    <row r="6722" spans="2:2" hidden="1" x14ac:dyDescent="0.25">
      <c r="B6722" s="10"/>
    </row>
    <row r="6723" spans="2:2" hidden="1" x14ac:dyDescent="0.25">
      <c r="B6723" s="10"/>
    </row>
    <row r="6724" spans="2:2" hidden="1" x14ac:dyDescent="0.25">
      <c r="B6724" s="10"/>
    </row>
    <row r="6725" spans="2:2" hidden="1" x14ac:dyDescent="0.25">
      <c r="B6725" s="10"/>
    </row>
    <row r="6726" spans="2:2" hidden="1" x14ac:dyDescent="0.25">
      <c r="B6726" s="10"/>
    </row>
    <row r="6727" spans="2:2" hidden="1" x14ac:dyDescent="0.25">
      <c r="B6727" s="10"/>
    </row>
    <row r="6728" spans="2:2" hidden="1" x14ac:dyDescent="0.25">
      <c r="B6728" s="10"/>
    </row>
    <row r="6729" spans="2:2" hidden="1" x14ac:dyDescent="0.25">
      <c r="B6729" s="10"/>
    </row>
    <row r="6730" spans="2:2" hidden="1" x14ac:dyDescent="0.25">
      <c r="B6730" s="10"/>
    </row>
    <row r="6731" spans="2:2" hidden="1" x14ac:dyDescent="0.25">
      <c r="B6731" s="10"/>
    </row>
    <row r="6732" spans="2:2" hidden="1" x14ac:dyDescent="0.25">
      <c r="B6732" s="10"/>
    </row>
    <row r="6733" spans="2:2" hidden="1" x14ac:dyDescent="0.25">
      <c r="B6733" s="10"/>
    </row>
    <row r="6734" spans="2:2" hidden="1" x14ac:dyDescent="0.25">
      <c r="B6734" s="10"/>
    </row>
    <row r="6735" spans="2:2" hidden="1" x14ac:dyDescent="0.25">
      <c r="B6735" s="10"/>
    </row>
    <row r="6736" spans="2:2" hidden="1" x14ac:dyDescent="0.25">
      <c r="B6736" s="10"/>
    </row>
    <row r="6737" spans="2:2" hidden="1" x14ac:dyDescent="0.25">
      <c r="B6737" s="10"/>
    </row>
    <row r="6738" spans="2:2" hidden="1" x14ac:dyDescent="0.25">
      <c r="B6738" s="10"/>
    </row>
    <row r="6739" spans="2:2" hidden="1" x14ac:dyDescent="0.25">
      <c r="B6739" s="10"/>
    </row>
    <row r="6740" spans="2:2" hidden="1" x14ac:dyDescent="0.25">
      <c r="B6740" s="10"/>
    </row>
    <row r="6741" spans="2:2" hidden="1" x14ac:dyDescent="0.25">
      <c r="B6741" s="10"/>
    </row>
    <row r="6742" spans="2:2" hidden="1" x14ac:dyDescent="0.25">
      <c r="B6742" s="10"/>
    </row>
    <row r="6743" spans="2:2" hidden="1" x14ac:dyDescent="0.25">
      <c r="B6743" s="10"/>
    </row>
    <row r="6744" spans="2:2" hidden="1" x14ac:dyDescent="0.25">
      <c r="B6744" s="10"/>
    </row>
    <row r="6745" spans="2:2" hidden="1" x14ac:dyDescent="0.25">
      <c r="B6745" s="10"/>
    </row>
    <row r="6746" spans="2:2" hidden="1" x14ac:dyDescent="0.25">
      <c r="B6746" s="10"/>
    </row>
    <row r="6747" spans="2:2" hidden="1" x14ac:dyDescent="0.25">
      <c r="B6747" s="10"/>
    </row>
    <row r="6748" spans="2:2" hidden="1" x14ac:dyDescent="0.25">
      <c r="B6748" s="10"/>
    </row>
    <row r="6749" spans="2:2" hidden="1" x14ac:dyDescent="0.25">
      <c r="B6749" s="10"/>
    </row>
    <row r="6750" spans="2:2" hidden="1" x14ac:dyDescent="0.25">
      <c r="B6750" s="10"/>
    </row>
    <row r="6751" spans="2:2" hidden="1" x14ac:dyDescent="0.25">
      <c r="B6751" s="10"/>
    </row>
    <row r="6752" spans="2:2" hidden="1" x14ac:dyDescent="0.25">
      <c r="B6752" s="10"/>
    </row>
    <row r="6753" spans="2:2" hidden="1" x14ac:dyDescent="0.25">
      <c r="B6753" s="10"/>
    </row>
    <row r="6754" spans="2:2" hidden="1" x14ac:dyDescent="0.25">
      <c r="B6754" s="10"/>
    </row>
    <row r="6755" spans="2:2" hidden="1" x14ac:dyDescent="0.25">
      <c r="B6755" s="10"/>
    </row>
    <row r="6756" spans="2:2" hidden="1" x14ac:dyDescent="0.25">
      <c r="B6756" s="10"/>
    </row>
    <row r="6757" spans="2:2" hidden="1" x14ac:dyDescent="0.25">
      <c r="B6757" s="10"/>
    </row>
    <row r="6758" spans="2:2" hidden="1" x14ac:dyDescent="0.25">
      <c r="B6758" s="10"/>
    </row>
    <row r="6759" spans="2:2" hidden="1" x14ac:dyDescent="0.25">
      <c r="B6759" s="10"/>
    </row>
    <row r="6760" spans="2:2" hidden="1" x14ac:dyDescent="0.25">
      <c r="B6760" s="10"/>
    </row>
    <row r="6761" spans="2:2" hidden="1" x14ac:dyDescent="0.25">
      <c r="B6761" s="10"/>
    </row>
    <row r="6762" spans="2:2" hidden="1" x14ac:dyDescent="0.25">
      <c r="B6762" s="10"/>
    </row>
    <row r="6763" spans="2:2" hidden="1" x14ac:dyDescent="0.25">
      <c r="B6763" s="10"/>
    </row>
    <row r="6764" spans="2:2" hidden="1" x14ac:dyDescent="0.25">
      <c r="B6764" s="10"/>
    </row>
    <row r="6765" spans="2:2" hidden="1" x14ac:dyDescent="0.25">
      <c r="B6765" s="10"/>
    </row>
    <row r="6766" spans="2:2" hidden="1" x14ac:dyDescent="0.25">
      <c r="B6766" s="10"/>
    </row>
    <row r="6767" spans="2:2" hidden="1" x14ac:dyDescent="0.25">
      <c r="B6767" s="10"/>
    </row>
    <row r="6768" spans="2:2" hidden="1" x14ac:dyDescent="0.25">
      <c r="B6768" s="10"/>
    </row>
    <row r="6769" spans="2:2" hidden="1" x14ac:dyDescent="0.25">
      <c r="B6769" s="10"/>
    </row>
    <row r="6770" spans="2:2" hidden="1" x14ac:dyDescent="0.25">
      <c r="B6770" s="10"/>
    </row>
    <row r="6771" spans="2:2" hidden="1" x14ac:dyDescent="0.25">
      <c r="B6771" s="10"/>
    </row>
    <row r="6772" spans="2:2" hidden="1" x14ac:dyDescent="0.25">
      <c r="B6772" s="10"/>
    </row>
    <row r="6773" spans="2:2" hidden="1" x14ac:dyDescent="0.25">
      <c r="B6773" s="10"/>
    </row>
    <row r="6774" spans="2:2" hidden="1" x14ac:dyDescent="0.25">
      <c r="B6774" s="10"/>
    </row>
    <row r="6775" spans="2:2" hidden="1" x14ac:dyDescent="0.25">
      <c r="B6775" s="10"/>
    </row>
    <row r="6776" spans="2:2" hidden="1" x14ac:dyDescent="0.25">
      <c r="B6776" s="10"/>
    </row>
    <row r="6777" spans="2:2" hidden="1" x14ac:dyDescent="0.25">
      <c r="B6777" s="10"/>
    </row>
    <row r="6778" spans="2:2" hidden="1" x14ac:dyDescent="0.25">
      <c r="B6778" s="10"/>
    </row>
    <row r="6779" spans="2:2" hidden="1" x14ac:dyDescent="0.25">
      <c r="B6779" s="10"/>
    </row>
    <row r="6780" spans="2:2" hidden="1" x14ac:dyDescent="0.25">
      <c r="B6780" s="10"/>
    </row>
    <row r="6781" spans="2:2" hidden="1" x14ac:dyDescent="0.25">
      <c r="B6781" s="10"/>
    </row>
    <row r="6782" spans="2:2" hidden="1" x14ac:dyDescent="0.25">
      <c r="B6782" s="10"/>
    </row>
    <row r="6783" spans="2:2" hidden="1" x14ac:dyDescent="0.25">
      <c r="B6783" s="10"/>
    </row>
    <row r="6784" spans="2:2" hidden="1" x14ac:dyDescent="0.25">
      <c r="B6784" s="10"/>
    </row>
    <row r="6785" spans="2:2" hidden="1" x14ac:dyDescent="0.25">
      <c r="B6785" s="10"/>
    </row>
    <row r="6786" spans="2:2" hidden="1" x14ac:dyDescent="0.25">
      <c r="B6786" s="10"/>
    </row>
    <row r="6787" spans="2:2" hidden="1" x14ac:dyDescent="0.25">
      <c r="B6787" s="10"/>
    </row>
    <row r="6788" spans="2:2" hidden="1" x14ac:dyDescent="0.25">
      <c r="B6788" s="10"/>
    </row>
    <row r="6789" spans="2:2" hidden="1" x14ac:dyDescent="0.25">
      <c r="B6789" s="10"/>
    </row>
    <row r="6790" spans="2:2" hidden="1" x14ac:dyDescent="0.25">
      <c r="B6790" s="10"/>
    </row>
    <row r="6791" spans="2:2" hidden="1" x14ac:dyDescent="0.25">
      <c r="B6791" s="10"/>
    </row>
    <row r="6792" spans="2:2" hidden="1" x14ac:dyDescent="0.25">
      <c r="B6792" s="10"/>
    </row>
    <row r="6793" spans="2:2" hidden="1" x14ac:dyDescent="0.25">
      <c r="B6793" s="10"/>
    </row>
    <row r="6794" spans="2:2" hidden="1" x14ac:dyDescent="0.25">
      <c r="B6794" s="10"/>
    </row>
    <row r="6795" spans="2:2" hidden="1" x14ac:dyDescent="0.25">
      <c r="B6795" s="10"/>
    </row>
    <row r="6796" spans="2:2" hidden="1" x14ac:dyDescent="0.25">
      <c r="B6796" s="10"/>
    </row>
    <row r="6797" spans="2:2" hidden="1" x14ac:dyDescent="0.25">
      <c r="B6797" s="10"/>
    </row>
    <row r="6798" spans="2:2" hidden="1" x14ac:dyDescent="0.25">
      <c r="B6798" s="10"/>
    </row>
    <row r="6799" spans="2:2" hidden="1" x14ac:dyDescent="0.25">
      <c r="B6799" s="10"/>
    </row>
  </sheetData>
  <conditionalFormatting sqref="C4:K1000">
    <cfRule type="expression" dxfId="1483" priority="5">
      <formula>$E4=1</formula>
    </cfRule>
  </conditionalFormatting>
  <conditionalFormatting sqref="F4">
    <cfRule type="notContainsBlanks" dxfId="1482" priority="1">
      <formula>LEN(TRIM(F4))&gt;0</formula>
    </cfRule>
  </conditionalFormatting>
  <conditionalFormatting sqref="F4:F1000 H4:H1000">
    <cfRule type="notContainsBlanks" dxfId="1481" priority="6">
      <formula>LEN(TRIM(F4))&gt;0</formula>
    </cfRule>
  </conditionalFormatting>
  <conditionalFormatting sqref="F4:I999">
    <cfRule type="cellIs" dxfId="1480" priority="3" operator="equal">
      <formula>"(blank)"</formula>
    </cfRule>
  </conditionalFormatting>
  <conditionalFormatting sqref="F4:K999">
    <cfRule type="expression" dxfId="1479" priority="4">
      <formula>$E4&gt;1</formula>
    </cfRule>
  </conditionalFormatting>
  <pageMargins left="0.23622047244094491" right="0.23622047244094491" top="0.23622047244094491" bottom="0.35433070866141736" header="0.31496062992125984" footer="0.19685039370078741"/>
  <pageSetup paperSize="9" scale="96" fitToHeight="0" orientation="portrait" r:id="rId2"/>
  <headerFooter>
    <oddFooter>&amp;L&amp;"-,Bold Italic"&amp;8Tim Kabel d.o.o.&amp;R&amp;"-,Bold Italic"&amp;8Stranica &amp;P od &amp;N</oddFooter>
  </headerFooter>
  <picture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511F882C-CC34-4E45-93D1-61A0C3F8C10B}">
            <xm:f>Naslovnica!$P$8="NE"</xm:f>
            <x14:dxf>
              <font>
                <color theme="3" tint="0.79998168889431442"/>
              </font>
            </x14:dxf>
          </x14:cfRule>
          <xm:sqref>H5:H999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EEBF7-A007-4868-A9ED-3F00E19679E3}">
  <sheetPr>
    <tabColor theme="5" tint="-0.249977111117893"/>
  </sheetPr>
  <dimension ref="A1:R52"/>
  <sheetViews>
    <sheetView showGridLines="0" zoomScale="90" zoomScaleNormal="90" workbookViewId="0">
      <pane ySplit="6" topLeftCell="A10" activePane="bottomLeft" state="frozen"/>
      <selection pane="bottomLeft"/>
    </sheetView>
  </sheetViews>
  <sheetFormatPr defaultColWidth="0" defaultRowHeight="14.4" x14ac:dyDescent="0.3"/>
  <cols>
    <col min="1" max="1" width="2.6640625" customWidth="1"/>
    <col min="2" max="12" width="8.77734375" customWidth="1"/>
    <col min="13" max="13" width="2.77734375" customWidth="1"/>
    <col min="14" max="14" width="9.88671875" style="108" bestFit="1" customWidth="1"/>
    <col min="15" max="16" width="5.5546875" style="108" bestFit="1" customWidth="1"/>
    <col min="17" max="17" width="0.21875" style="108" customWidth="1"/>
    <col min="18" max="18" width="0.21875" customWidth="1"/>
    <col min="19" max="16384" width="8.77734375" hidden="1"/>
  </cols>
  <sheetData>
    <row r="1" spans="2:17" ht="27" customHeight="1" x14ac:dyDescent="0.3">
      <c r="B1" s="53" t="str">
        <f ca="1">"Kretanje cijena metala - Cu i Al prema LME  -  "&amp;TEXT(TODAY(),"d.m.yyyy")</f>
        <v>Kretanje cijena metala - Cu i Al prema LME  -  1.4.2025</v>
      </c>
      <c r="C1" s="54"/>
      <c r="D1" s="54"/>
      <c r="E1" s="55"/>
      <c r="F1" s="55"/>
      <c r="G1" s="56"/>
      <c r="H1" s="57"/>
      <c r="I1" s="57"/>
      <c r="J1" s="57"/>
      <c r="K1" s="57"/>
      <c r="L1" s="58" t="s">
        <v>874</v>
      </c>
      <c r="N1" s="108" t="s">
        <v>2786</v>
      </c>
      <c r="O1" s="108" t="s">
        <v>1078</v>
      </c>
      <c r="P1" s="108" t="s">
        <v>1070</v>
      </c>
      <c r="Q1" s="108" t="s">
        <v>1071</v>
      </c>
    </row>
    <row r="2" spans="2:17" x14ac:dyDescent="0.3">
      <c r="N2" s="108">
        <v>101</v>
      </c>
      <c r="O2" s="108" t="s">
        <v>1072</v>
      </c>
      <c r="P2" s="108">
        <v>8959</v>
      </c>
      <c r="Q2" s="108">
        <v>2548</v>
      </c>
    </row>
    <row r="3" spans="2:17" ht="14.55" customHeight="1" x14ac:dyDescent="0.3">
      <c r="E3" s="21"/>
      <c r="F3" s="21"/>
      <c r="G3" s="21"/>
      <c r="H3" s="21"/>
      <c r="I3" s="21"/>
      <c r="J3" s="21"/>
      <c r="K3" s="21"/>
      <c r="L3" s="21"/>
      <c r="N3" s="108">
        <v>102</v>
      </c>
      <c r="O3" s="108" t="s">
        <v>1073</v>
      </c>
      <c r="P3" s="108">
        <v>9007</v>
      </c>
      <c r="Q3" s="108">
        <v>2465</v>
      </c>
    </row>
    <row r="4" spans="2:17" s="17" customFormat="1" ht="22.05" customHeight="1" x14ac:dyDescent="0.3">
      <c r="B4" s="64" t="s">
        <v>1074</v>
      </c>
      <c r="C4" s="60"/>
      <c r="D4" s="59"/>
      <c r="E4" s="65">
        <f>Metali!P3</f>
        <v>9007</v>
      </c>
      <c r="F4" s="65">
        <f>Metali!Q3</f>
        <v>2465</v>
      </c>
      <c r="G4" s="27"/>
      <c r="H4" s="64" t="s">
        <v>1075</v>
      </c>
      <c r="I4" s="66"/>
      <c r="J4" s="67"/>
      <c r="K4" s="65">
        <f>Metali!P2</f>
        <v>8959</v>
      </c>
      <c r="L4" s="65">
        <f>Metali!Q2</f>
        <v>2548</v>
      </c>
      <c r="N4" s="109"/>
      <c r="O4" s="109"/>
      <c r="P4" s="109"/>
      <c r="Q4" s="109"/>
    </row>
    <row r="5" spans="2:17" ht="14.55" hidden="1" customHeight="1" x14ac:dyDescent="0.3">
      <c r="B5" s="52"/>
      <c r="C5" s="52"/>
      <c r="D5" s="52"/>
      <c r="E5" s="68">
        <f>K4</f>
        <v>8959</v>
      </c>
      <c r="F5" s="68">
        <f>L4</f>
        <v>2548</v>
      </c>
      <c r="G5" s="21"/>
      <c r="H5" s="69"/>
      <c r="I5" s="69"/>
      <c r="J5" s="69"/>
      <c r="K5" s="21"/>
      <c r="L5" s="21"/>
    </row>
    <row r="6" spans="2:17" ht="14.55" customHeight="1" x14ac:dyDescent="0.3">
      <c r="E6" s="68"/>
      <c r="F6" s="68"/>
      <c r="G6" s="21"/>
      <c r="H6" s="21"/>
      <c r="I6" s="21"/>
      <c r="J6" s="21"/>
      <c r="K6" s="21"/>
      <c r="L6" s="21"/>
    </row>
    <row r="7" spans="2:17" ht="14.55" customHeight="1" x14ac:dyDescent="0.3">
      <c r="E7" s="68"/>
      <c r="F7" s="68"/>
      <c r="G7" s="21"/>
      <c r="H7" s="21"/>
      <c r="I7" s="21"/>
      <c r="J7" s="21"/>
      <c r="K7" s="21"/>
      <c r="L7" s="21"/>
    </row>
    <row r="8" spans="2:17" ht="14.55" customHeight="1" x14ac:dyDescent="0.3"/>
    <row r="9" spans="2:17" s="61" customFormat="1" ht="19.95" customHeight="1" x14ac:dyDescent="0.3">
      <c r="B9" s="62" t="s">
        <v>1076</v>
      </c>
      <c r="C9" s="63"/>
      <c r="D9" s="63"/>
      <c r="E9" s="63"/>
      <c r="F9" s="63"/>
      <c r="G9" s="63"/>
      <c r="H9" s="63"/>
      <c r="I9" s="63"/>
      <c r="J9" s="63"/>
      <c r="K9" s="63"/>
      <c r="L9" s="63"/>
      <c r="N9" s="110"/>
      <c r="O9" s="110"/>
      <c r="P9" s="110"/>
      <c r="Q9" s="110"/>
    </row>
    <row r="11" spans="2:17" x14ac:dyDescent="0.3">
      <c r="N11" s="108" t="s">
        <v>1078</v>
      </c>
      <c r="O11" s="108" t="s">
        <v>1070</v>
      </c>
      <c r="P11" s="108" t="s">
        <v>1071</v>
      </c>
    </row>
    <row r="12" spans="2:17" x14ac:dyDescent="0.3">
      <c r="N12" s="111">
        <v>45729</v>
      </c>
      <c r="O12" s="108">
        <v>8959</v>
      </c>
      <c r="P12" s="108">
        <v>2488</v>
      </c>
    </row>
    <row r="13" spans="2:17" x14ac:dyDescent="0.3">
      <c r="N13" s="111">
        <v>45730</v>
      </c>
      <c r="O13" s="108">
        <v>8962</v>
      </c>
      <c r="P13" s="108">
        <v>2492</v>
      </c>
    </row>
    <row r="14" spans="2:17" x14ac:dyDescent="0.3">
      <c r="N14" s="111">
        <v>45733</v>
      </c>
      <c r="O14" s="108">
        <v>8941</v>
      </c>
      <c r="P14" s="108">
        <v>2490</v>
      </c>
    </row>
    <row r="15" spans="2:17" x14ac:dyDescent="0.3">
      <c r="N15" s="111">
        <v>45734</v>
      </c>
      <c r="O15" s="108">
        <v>9007</v>
      </c>
      <c r="P15" s="108">
        <v>2456</v>
      </c>
    </row>
    <row r="16" spans="2:17" x14ac:dyDescent="0.3">
      <c r="N16" s="111">
        <v>45735</v>
      </c>
      <c r="O16" s="108">
        <v>9098</v>
      </c>
      <c r="P16" s="108">
        <v>2466</v>
      </c>
    </row>
    <row r="17" spans="2:17" x14ac:dyDescent="0.3">
      <c r="N17" s="111">
        <v>45736</v>
      </c>
      <c r="O17" s="108">
        <v>9149</v>
      </c>
      <c r="P17" s="108">
        <v>2479</v>
      </c>
    </row>
    <row r="18" spans="2:17" x14ac:dyDescent="0.3">
      <c r="N18" s="111">
        <v>45737</v>
      </c>
      <c r="O18" s="108">
        <v>9078</v>
      </c>
      <c r="P18" s="108">
        <v>2449</v>
      </c>
    </row>
    <row r="19" spans="2:17" x14ac:dyDescent="0.3">
      <c r="N19" s="111">
        <v>45740</v>
      </c>
      <c r="O19" s="108">
        <v>9218</v>
      </c>
      <c r="P19" s="108">
        <v>2439</v>
      </c>
    </row>
    <row r="20" spans="2:17" x14ac:dyDescent="0.3">
      <c r="N20" s="111">
        <v>45741</v>
      </c>
      <c r="O20" s="108">
        <v>9221</v>
      </c>
      <c r="P20" s="108">
        <v>2409</v>
      </c>
    </row>
    <row r="21" spans="2:17" x14ac:dyDescent="0.3">
      <c r="N21" s="111">
        <v>45742</v>
      </c>
      <c r="O21" s="108">
        <v>9162</v>
      </c>
      <c r="P21" s="108">
        <v>2410</v>
      </c>
    </row>
    <row r="22" spans="2:17" x14ac:dyDescent="0.3">
      <c r="N22" s="111">
        <v>45743</v>
      </c>
      <c r="O22" s="108">
        <v>9075</v>
      </c>
      <c r="P22" s="108">
        <v>2371</v>
      </c>
    </row>
    <row r="23" spans="2:17" x14ac:dyDescent="0.3">
      <c r="N23" s="111">
        <v>45744</v>
      </c>
      <c r="O23" s="108">
        <v>9072</v>
      </c>
      <c r="P23" s="108">
        <v>2370</v>
      </c>
    </row>
    <row r="30" spans="2:17" ht="22.5" customHeight="1" x14ac:dyDescent="0.3"/>
    <row r="31" spans="2:17" s="61" customFormat="1" ht="19.95" customHeight="1" x14ac:dyDescent="0.3">
      <c r="B31" s="62" t="s">
        <v>1077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N31" s="110"/>
      <c r="O31" s="110"/>
      <c r="P31" s="110"/>
      <c r="Q31" s="110"/>
    </row>
    <row r="33" spans="14:16" x14ac:dyDescent="0.3">
      <c r="N33" s="108" t="s">
        <v>1078</v>
      </c>
      <c r="O33" s="108" t="s">
        <v>1070</v>
      </c>
      <c r="P33" s="108" t="s">
        <v>1071</v>
      </c>
    </row>
    <row r="34" spans="14:16" x14ac:dyDescent="0.3">
      <c r="N34" s="108" t="s">
        <v>3281</v>
      </c>
      <c r="O34" s="108">
        <v>8841</v>
      </c>
      <c r="P34" s="108">
        <v>2329</v>
      </c>
    </row>
    <row r="35" spans="14:16" x14ac:dyDescent="0.3">
      <c r="N35" s="108" t="s">
        <v>3282</v>
      </c>
      <c r="O35" s="108">
        <v>9388</v>
      </c>
      <c r="P35" s="108">
        <v>2376</v>
      </c>
    </row>
    <row r="36" spans="14:16" x14ac:dyDescent="0.3">
      <c r="N36" s="108" t="s">
        <v>3283</v>
      </c>
      <c r="O36" s="108">
        <v>8961</v>
      </c>
      <c r="P36" s="108">
        <v>2319</v>
      </c>
    </row>
    <row r="37" spans="14:16" x14ac:dyDescent="0.3">
      <c r="N37" s="108" t="s">
        <v>3284</v>
      </c>
      <c r="O37" s="108">
        <v>8663</v>
      </c>
      <c r="P37" s="108">
        <v>2179</v>
      </c>
    </row>
    <row r="38" spans="14:16" x14ac:dyDescent="0.3">
      <c r="N38" s="108" t="s">
        <v>3285</v>
      </c>
      <c r="O38" s="108">
        <v>8145</v>
      </c>
      <c r="P38" s="108">
        <v>2120</v>
      </c>
    </row>
    <row r="39" spans="14:16" x14ac:dyDescent="0.3">
      <c r="N39" s="108" t="s">
        <v>3286</v>
      </c>
      <c r="O39" s="108">
        <v>8332</v>
      </c>
      <c r="P39" s="108">
        <v>2207</v>
      </c>
    </row>
    <row r="40" spans="14:16" x14ac:dyDescent="0.3">
      <c r="N40" s="108" t="s">
        <v>3287</v>
      </c>
      <c r="O40" s="108">
        <v>8748</v>
      </c>
      <c r="P40" s="108">
        <v>2383</v>
      </c>
    </row>
    <row r="41" spans="14:16" x14ac:dyDescent="0.3">
      <c r="N41" s="108" t="s">
        <v>3289</v>
      </c>
      <c r="O41" s="108">
        <v>8535</v>
      </c>
      <c r="P41" s="108">
        <v>2430</v>
      </c>
    </row>
    <row r="42" spans="14:16" x14ac:dyDescent="0.3">
      <c r="N42" s="108" t="s">
        <v>3307</v>
      </c>
      <c r="O42" s="108">
        <v>8508</v>
      </c>
      <c r="P42" s="108">
        <v>2422</v>
      </c>
    </row>
    <row r="43" spans="14:16" x14ac:dyDescent="0.3">
      <c r="N43" s="108" t="s">
        <v>3308</v>
      </c>
      <c r="O43" s="108">
        <v>8671</v>
      </c>
      <c r="P43" s="108">
        <v>2486</v>
      </c>
    </row>
    <row r="44" spans="14:16" x14ac:dyDescent="0.3">
      <c r="N44" s="108" t="s">
        <v>3309</v>
      </c>
      <c r="O44" s="108">
        <v>8959</v>
      </c>
      <c r="P44" s="108">
        <v>2548</v>
      </c>
    </row>
    <row r="45" spans="14:16" x14ac:dyDescent="0.3">
      <c r="N45" s="108" t="s">
        <v>3310</v>
      </c>
      <c r="O45" s="108">
        <v>9007</v>
      </c>
      <c r="P45" s="108">
        <v>2465</v>
      </c>
    </row>
    <row r="52" ht="6" customHeight="1" x14ac:dyDescent="0.3"/>
  </sheetData>
  <pageMargins left="0.35433070866141736" right="0.23622047244094491" top="0.23622047244094491" bottom="0.23622047244094491" header="0.31496062992125984" footer="0.31496062992125984"/>
  <pageSetup paperSize="9" orientation="portrait" r:id="rId1"/>
  <drawing r:id="rId2"/>
  <picture r:id="rId3"/>
  <tableParts count="3"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CA3DC7AE-BF57-446A-9248-2429C9D9757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E4:E7</xm:sqref>
        </x14:conditionalFormatting>
        <x14:conditionalFormatting xmlns:xm="http://schemas.microsoft.com/office/excel/2006/main">
          <x14:cfRule type="iconSet" priority="8" id="{1ECD68D8-AFD1-4F14-BDA3-268D12B9568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F4:F7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776E-0928-4EE0-AC03-FAD4C81B0348}">
  <sheetPr>
    <tabColor theme="5" tint="-0.249977111117893"/>
    <pageSetUpPr fitToPage="1"/>
  </sheetPr>
  <dimension ref="A1:J803"/>
  <sheetViews>
    <sheetView showGridLines="0" workbookViewId="0">
      <pane ySplit="4" topLeftCell="A5" activePane="bottomLeft" state="frozen"/>
      <selection pane="bottomLeft" activeCell="A2" sqref="A2"/>
    </sheetView>
  </sheetViews>
  <sheetFormatPr defaultColWidth="0" defaultRowHeight="12" zeroHeight="1" x14ac:dyDescent="0.25"/>
  <cols>
    <col min="1" max="1" width="8.6640625" style="4" customWidth="1"/>
    <col min="2" max="2" width="30.6640625" style="4" customWidth="1"/>
    <col min="3" max="3" width="10.6640625" style="4" customWidth="1"/>
    <col min="4" max="5" width="10.6640625" style="79" customWidth="1"/>
    <col min="6" max="6" width="8.6640625" style="73" customWidth="1"/>
    <col min="7" max="7" width="8.6640625" style="70" customWidth="1"/>
    <col min="8" max="8" width="8.6640625" style="72" customWidth="1"/>
    <col min="9" max="10" width="10.6640625" style="72" hidden="1" customWidth="1"/>
    <col min="11" max="16384" width="8.77734375" style="4" hidden="1"/>
  </cols>
  <sheetData>
    <row r="1" spans="1:10" customFormat="1" ht="14.4" x14ac:dyDescent="0.3">
      <c r="A1" s="102" t="s">
        <v>3252</v>
      </c>
      <c r="B1" s="102"/>
      <c r="D1" s="99"/>
      <c r="E1" s="101"/>
      <c r="F1" s="100"/>
      <c r="G1" s="104" t="s">
        <v>3251</v>
      </c>
      <c r="H1" s="105"/>
      <c r="I1" s="87"/>
      <c r="J1" s="87"/>
    </row>
    <row r="2" spans="1:10" customFormat="1" ht="14.4" x14ac:dyDescent="0.3">
      <c r="D2" s="99"/>
      <c r="E2" s="101"/>
      <c r="F2" s="100"/>
      <c r="G2" s="104" t="s">
        <v>3253</v>
      </c>
      <c r="H2" s="105"/>
      <c r="I2" s="87"/>
      <c r="J2" s="87"/>
    </row>
    <row r="3" spans="1:10" x14ac:dyDescent="0.25"/>
    <row r="4" spans="1:10" x14ac:dyDescent="0.25">
      <c r="A4" s="74" t="s">
        <v>1849</v>
      </c>
      <c r="B4" s="74" t="s">
        <v>1852</v>
      </c>
      <c r="C4" s="74" t="s">
        <v>0</v>
      </c>
      <c r="D4" s="78" t="s">
        <v>2810</v>
      </c>
      <c r="E4" s="78" t="s">
        <v>3254</v>
      </c>
      <c r="F4" s="71" t="s">
        <v>1850</v>
      </c>
      <c r="G4" s="71" t="s">
        <v>1851</v>
      </c>
      <c r="H4" s="71" t="s">
        <v>2566</v>
      </c>
      <c r="I4" s="4"/>
      <c r="J4" s="4"/>
    </row>
    <row r="5" spans="1:10" x14ac:dyDescent="0.25">
      <c r="A5" s="4" t="s">
        <v>1079</v>
      </c>
      <c r="B5" s="4" t="s">
        <v>3107</v>
      </c>
      <c r="C5" s="4" t="s">
        <v>2</v>
      </c>
      <c r="D5" s="79">
        <v>324</v>
      </c>
      <c r="E5" s="79">
        <f>Lista[[#This Row],[CijenaEUR]]*(100-$H$1)/100*(100-$H$2)/100</f>
        <v>324</v>
      </c>
      <c r="F5" s="72"/>
      <c r="G5" s="72"/>
      <c r="I5" s="4"/>
      <c r="J5" s="4"/>
    </row>
    <row r="6" spans="1:10" x14ac:dyDescent="0.25">
      <c r="A6" s="4" t="s">
        <v>1080</v>
      </c>
      <c r="B6" s="4" t="s">
        <v>3108</v>
      </c>
      <c r="C6" s="4" t="s">
        <v>2</v>
      </c>
      <c r="D6" s="79">
        <v>522</v>
      </c>
      <c r="E6" s="79">
        <f>Lista[[#This Row],[CijenaEUR]]*(100-$H$1)/100*(100-$H$2)/100</f>
        <v>522</v>
      </c>
      <c r="F6" s="72"/>
      <c r="G6" s="72"/>
      <c r="I6" s="4"/>
      <c r="J6" s="4"/>
    </row>
    <row r="7" spans="1:10" x14ac:dyDescent="0.25">
      <c r="A7" s="4" t="s">
        <v>1081</v>
      </c>
      <c r="B7" s="4" t="s">
        <v>1853</v>
      </c>
      <c r="C7" s="4" t="s">
        <v>2</v>
      </c>
      <c r="D7" s="79">
        <v>992</v>
      </c>
      <c r="E7" s="79">
        <f>Lista[[#This Row],[CijenaEUR]]*(100-$H$1)/100*(100-$H$2)/100</f>
        <v>992</v>
      </c>
      <c r="F7" s="72"/>
      <c r="G7" s="72"/>
      <c r="I7" s="4"/>
      <c r="J7" s="4"/>
    </row>
    <row r="8" spans="1:10" x14ac:dyDescent="0.25">
      <c r="A8" s="4" t="s">
        <v>1082</v>
      </c>
      <c r="B8" s="4" t="s">
        <v>1854</v>
      </c>
      <c r="C8" s="4" t="s">
        <v>2</v>
      </c>
      <c r="D8" s="79">
        <v>1456</v>
      </c>
      <c r="E8" s="79">
        <f>Lista[[#This Row],[CijenaEUR]]*(100-$H$1)/100*(100-$H$2)/100</f>
        <v>1456</v>
      </c>
      <c r="F8" s="72"/>
      <c r="G8" s="72"/>
      <c r="I8" s="4"/>
      <c r="J8" s="4"/>
    </row>
    <row r="9" spans="1:10" x14ac:dyDescent="0.25">
      <c r="A9" s="4" t="s">
        <v>1083</v>
      </c>
      <c r="B9" s="4" t="s">
        <v>1855</v>
      </c>
      <c r="C9" s="4" t="s">
        <v>2</v>
      </c>
      <c r="D9" s="79">
        <v>2246</v>
      </c>
      <c r="E9" s="79">
        <f>Lista[[#This Row],[CijenaEUR]]*(100-$H$1)/100*(100-$H$2)/100</f>
        <v>2246</v>
      </c>
      <c r="F9" s="72"/>
      <c r="G9" s="72"/>
      <c r="I9" s="4"/>
      <c r="J9" s="4"/>
    </row>
    <row r="10" spans="1:10" x14ac:dyDescent="0.25">
      <c r="A10" s="4" t="s">
        <v>1084</v>
      </c>
      <c r="B10" s="4" t="s">
        <v>1856</v>
      </c>
      <c r="C10" s="4" t="s">
        <v>2</v>
      </c>
      <c r="D10" s="79">
        <v>2420</v>
      </c>
      <c r="E10" s="79">
        <f>Lista[[#This Row],[CijenaEUR]]*(100-$H$1)/100*(100-$H$2)/100</f>
        <v>2420</v>
      </c>
      <c r="F10" s="72"/>
      <c r="G10" s="72"/>
      <c r="I10" s="4"/>
      <c r="J10" s="4"/>
    </row>
    <row r="11" spans="1:10" x14ac:dyDescent="0.25">
      <c r="A11" s="4" t="s">
        <v>1085</v>
      </c>
      <c r="B11" s="4" t="s">
        <v>1857</v>
      </c>
      <c r="C11" s="4" t="s">
        <v>3</v>
      </c>
      <c r="D11" s="79">
        <v>4134</v>
      </c>
      <c r="E11" s="79">
        <f>Lista[[#This Row],[CijenaEUR]]*(100-$H$1)/100*(100-$H$2)/100</f>
        <v>4134</v>
      </c>
      <c r="F11" s="72"/>
      <c r="G11" s="72"/>
      <c r="I11" s="4"/>
      <c r="J11" s="4"/>
    </row>
    <row r="12" spans="1:10" x14ac:dyDescent="0.25">
      <c r="A12" s="4" t="s">
        <v>1086</v>
      </c>
      <c r="B12" s="4" t="s">
        <v>1858</v>
      </c>
      <c r="C12" s="4" t="s">
        <v>3</v>
      </c>
      <c r="D12" s="79">
        <v>6578</v>
      </c>
      <c r="E12" s="79">
        <f>Lista[[#This Row],[CijenaEUR]]*(100-$H$1)/100*(100-$H$2)/100</f>
        <v>6578</v>
      </c>
      <c r="F12" s="72"/>
      <c r="G12" s="72"/>
      <c r="I12" s="4"/>
      <c r="J12" s="4"/>
    </row>
    <row r="13" spans="1:10" x14ac:dyDescent="0.25">
      <c r="A13" s="4" t="s">
        <v>1087</v>
      </c>
      <c r="B13" s="4" t="s">
        <v>1859</v>
      </c>
      <c r="C13" s="4" t="s">
        <v>3</v>
      </c>
      <c r="D13" s="79">
        <v>8927</v>
      </c>
      <c r="E13" s="79">
        <f>Lista[[#This Row],[CijenaEUR]]*(100-$H$1)/100*(100-$H$2)/100</f>
        <v>8927</v>
      </c>
      <c r="F13" s="72"/>
      <c r="G13" s="72"/>
      <c r="I13" s="4"/>
      <c r="J13" s="4"/>
    </row>
    <row r="14" spans="1:10" x14ac:dyDescent="0.25">
      <c r="A14" s="4" t="s">
        <v>1088</v>
      </c>
      <c r="B14" s="4" t="s">
        <v>3109</v>
      </c>
      <c r="C14" s="4" t="s">
        <v>2</v>
      </c>
      <c r="D14" s="79">
        <v>150</v>
      </c>
      <c r="E14" s="79">
        <f>Lista[[#This Row],[CijenaEUR]]*(100-$H$1)/100*(100-$H$2)/100</f>
        <v>150</v>
      </c>
      <c r="F14" s="72"/>
      <c r="G14" s="72"/>
      <c r="I14" s="4"/>
      <c r="J14" s="4"/>
    </row>
    <row r="15" spans="1:10" x14ac:dyDescent="0.25">
      <c r="A15" s="4" t="s">
        <v>1089</v>
      </c>
      <c r="B15" s="4" t="s">
        <v>3110</v>
      </c>
      <c r="C15" s="4" t="s">
        <v>2</v>
      </c>
      <c r="D15" s="79">
        <v>200</v>
      </c>
      <c r="E15" s="79">
        <f>Lista[[#This Row],[CijenaEUR]]*(100-$H$1)/100*(100-$H$2)/100</f>
        <v>200</v>
      </c>
      <c r="F15" s="72"/>
      <c r="G15" s="72"/>
      <c r="I15" s="4"/>
      <c r="J15" s="4"/>
    </row>
    <row r="16" spans="1:10" x14ac:dyDescent="0.25">
      <c r="A16" s="4" t="s">
        <v>1090</v>
      </c>
      <c r="B16" s="4" t="s">
        <v>1860</v>
      </c>
      <c r="C16" s="4" t="s">
        <v>2</v>
      </c>
      <c r="D16" s="79">
        <v>260</v>
      </c>
      <c r="E16" s="79">
        <f>Lista[[#This Row],[CijenaEUR]]*(100-$H$1)/100*(100-$H$2)/100</f>
        <v>260</v>
      </c>
      <c r="F16" s="72"/>
      <c r="G16" s="72"/>
      <c r="I16" s="4"/>
      <c r="J16" s="4"/>
    </row>
    <row r="17" spans="1:10" x14ac:dyDescent="0.25">
      <c r="A17" s="4" t="s">
        <v>1091</v>
      </c>
      <c r="B17" s="4" t="s">
        <v>3111</v>
      </c>
      <c r="C17" s="4" t="s">
        <v>2</v>
      </c>
      <c r="D17" s="79">
        <v>333</v>
      </c>
      <c r="E17" s="79">
        <f>Lista[[#This Row],[CijenaEUR]]*(100-$H$1)/100*(100-$H$2)/100</f>
        <v>333</v>
      </c>
      <c r="F17" s="72"/>
      <c r="G17" s="72"/>
      <c r="I17" s="4"/>
      <c r="J17" s="4"/>
    </row>
    <row r="18" spans="1:10" x14ac:dyDescent="0.25">
      <c r="A18" s="4" t="s">
        <v>1092</v>
      </c>
      <c r="B18" s="4" t="s">
        <v>3112</v>
      </c>
      <c r="C18" s="4" t="s">
        <v>2</v>
      </c>
      <c r="D18" s="79">
        <v>544</v>
      </c>
      <c r="E18" s="79">
        <f>Lista[[#This Row],[CijenaEUR]]*(100-$H$1)/100*(100-$H$2)/100</f>
        <v>544</v>
      </c>
      <c r="F18" s="72"/>
      <c r="G18" s="72"/>
      <c r="I18" s="4"/>
      <c r="J18" s="4"/>
    </row>
    <row r="19" spans="1:10" x14ac:dyDescent="0.25">
      <c r="A19" s="4" t="s">
        <v>1093</v>
      </c>
      <c r="B19" s="4" t="s">
        <v>2568</v>
      </c>
      <c r="C19" s="4" t="s">
        <v>2</v>
      </c>
      <c r="D19" s="79">
        <v>864</v>
      </c>
      <c r="E19" s="79">
        <f>Lista[[#This Row],[CijenaEUR]]*(100-$H$1)/100*(100-$H$2)/100</f>
        <v>864</v>
      </c>
      <c r="F19" s="72"/>
      <c r="G19" s="72"/>
      <c r="I19" s="4"/>
      <c r="J19" s="4"/>
    </row>
    <row r="20" spans="1:10" x14ac:dyDescent="0.25">
      <c r="A20" s="4" t="s">
        <v>1094</v>
      </c>
      <c r="B20" s="4" t="s">
        <v>2569</v>
      </c>
      <c r="C20" s="4" t="s">
        <v>2</v>
      </c>
      <c r="D20" s="79">
        <v>1248</v>
      </c>
      <c r="E20" s="79">
        <f>Lista[[#This Row],[CijenaEUR]]*(100-$H$1)/100*(100-$H$2)/100</f>
        <v>1248</v>
      </c>
      <c r="F20" s="72"/>
      <c r="G20" s="72"/>
      <c r="I20" s="4"/>
      <c r="J20" s="4"/>
    </row>
    <row r="21" spans="1:10" x14ac:dyDescent="0.25">
      <c r="A21" s="4" t="s">
        <v>1095</v>
      </c>
      <c r="B21" s="4" t="s">
        <v>2570</v>
      </c>
      <c r="C21" s="4" t="s">
        <v>2</v>
      </c>
      <c r="D21" s="79">
        <v>2092</v>
      </c>
      <c r="E21" s="79">
        <f>Lista[[#This Row],[CijenaEUR]]*(100-$H$1)/100*(100-$H$2)/100</f>
        <v>2092</v>
      </c>
      <c r="F21" s="72"/>
      <c r="G21" s="72"/>
      <c r="I21" s="4"/>
      <c r="J21" s="4"/>
    </row>
    <row r="22" spans="1:10" x14ac:dyDescent="0.25">
      <c r="A22" s="4" t="s">
        <v>1096</v>
      </c>
      <c r="B22" s="4" t="s">
        <v>2571</v>
      </c>
      <c r="C22" s="4" t="s">
        <v>2</v>
      </c>
      <c r="D22" s="79">
        <v>3310</v>
      </c>
      <c r="E22" s="79">
        <f>Lista[[#This Row],[CijenaEUR]]*(100-$H$1)/100*(100-$H$2)/100</f>
        <v>3310</v>
      </c>
      <c r="F22" s="72"/>
      <c r="G22" s="72"/>
      <c r="I22" s="4"/>
      <c r="J22" s="4"/>
    </row>
    <row r="23" spans="1:10" x14ac:dyDescent="0.25">
      <c r="A23" s="4" t="s">
        <v>1097</v>
      </c>
      <c r="B23" s="4" t="s">
        <v>2572</v>
      </c>
      <c r="C23" s="4" t="s">
        <v>4</v>
      </c>
      <c r="D23" s="79">
        <v>5273</v>
      </c>
      <c r="E23" s="79">
        <f>Lista[[#This Row],[CijenaEUR]]*(100-$H$1)/100*(100-$H$2)/100</f>
        <v>5273</v>
      </c>
      <c r="F23" s="72"/>
      <c r="G23" s="72"/>
      <c r="I23" s="4"/>
      <c r="J23" s="4"/>
    </row>
    <row r="24" spans="1:10" x14ac:dyDescent="0.25">
      <c r="A24" s="4" t="s">
        <v>1098</v>
      </c>
      <c r="B24" s="4" t="s">
        <v>2573</v>
      </c>
      <c r="C24" s="4" t="s">
        <v>3</v>
      </c>
      <c r="D24" s="79">
        <v>7366</v>
      </c>
      <c r="E24" s="79">
        <f>Lista[[#This Row],[CijenaEUR]]*(100-$H$1)/100*(100-$H$2)/100</f>
        <v>7366</v>
      </c>
      <c r="F24" s="72"/>
      <c r="G24" s="72"/>
      <c r="I24" s="4"/>
      <c r="J24" s="4"/>
    </row>
    <row r="25" spans="1:10" x14ac:dyDescent="0.25">
      <c r="A25" s="4" t="s">
        <v>1099</v>
      </c>
      <c r="B25" s="4" t="s">
        <v>2574</v>
      </c>
      <c r="C25" s="4" t="s">
        <v>3</v>
      </c>
      <c r="D25" s="79">
        <v>11145</v>
      </c>
      <c r="E25" s="79">
        <f>Lista[[#This Row],[CijenaEUR]]*(100-$H$1)/100*(100-$H$2)/100</f>
        <v>11145</v>
      </c>
      <c r="F25" s="72"/>
      <c r="G25" s="72"/>
      <c r="I25" s="4"/>
      <c r="J25" s="4"/>
    </row>
    <row r="26" spans="1:10" x14ac:dyDescent="0.25">
      <c r="A26" s="4" t="s">
        <v>1100</v>
      </c>
      <c r="B26" s="4" t="s">
        <v>2575</v>
      </c>
      <c r="C26" s="4" t="s">
        <v>3</v>
      </c>
      <c r="D26" s="79">
        <v>15331</v>
      </c>
      <c r="E26" s="79">
        <f>Lista[[#This Row],[CijenaEUR]]*(100-$H$1)/100*(100-$H$2)/100</f>
        <v>15331</v>
      </c>
      <c r="F26" s="72"/>
      <c r="G26" s="72"/>
      <c r="I26" s="4"/>
      <c r="J26" s="4"/>
    </row>
    <row r="27" spans="1:10" x14ac:dyDescent="0.25">
      <c r="A27" s="4" t="s">
        <v>1101</v>
      </c>
      <c r="B27" s="4" t="s">
        <v>2576</v>
      </c>
      <c r="C27" s="4" t="s">
        <v>3</v>
      </c>
      <c r="D27" s="79">
        <v>20483</v>
      </c>
      <c r="E27" s="79">
        <f>Lista[[#This Row],[CijenaEUR]]*(100-$H$1)/100*(100-$H$2)/100</f>
        <v>20483</v>
      </c>
      <c r="F27" s="72"/>
      <c r="G27" s="72"/>
      <c r="I27" s="4"/>
      <c r="J27" s="4"/>
    </row>
    <row r="28" spans="1:10" x14ac:dyDescent="0.25">
      <c r="A28" s="4" t="s">
        <v>1102</v>
      </c>
      <c r="B28" s="4" t="s">
        <v>2577</v>
      </c>
      <c r="C28" s="4" t="s">
        <v>3</v>
      </c>
      <c r="D28" s="79">
        <v>26094</v>
      </c>
      <c r="E28" s="79">
        <f>Lista[[#This Row],[CijenaEUR]]*(100-$H$1)/100*(100-$H$2)/100</f>
        <v>26094</v>
      </c>
      <c r="F28" s="72"/>
      <c r="G28" s="72"/>
      <c r="I28" s="4"/>
      <c r="J28" s="4"/>
    </row>
    <row r="29" spans="1:10" x14ac:dyDescent="0.25">
      <c r="A29" s="4" t="s">
        <v>1103</v>
      </c>
      <c r="B29" s="4" t="s">
        <v>2578</v>
      </c>
      <c r="C29" s="4" t="s">
        <v>3</v>
      </c>
      <c r="D29" s="79">
        <v>33088</v>
      </c>
      <c r="E29" s="79">
        <f>Lista[[#This Row],[CijenaEUR]]*(100-$H$1)/100*(100-$H$2)/100</f>
        <v>33088</v>
      </c>
      <c r="F29" s="72"/>
      <c r="G29" s="72"/>
      <c r="I29" s="4"/>
      <c r="J29" s="4"/>
    </row>
    <row r="30" spans="1:10" x14ac:dyDescent="0.25">
      <c r="A30" s="4" t="s">
        <v>1104</v>
      </c>
      <c r="B30" s="4" t="s">
        <v>2579</v>
      </c>
      <c r="C30" s="4" t="s">
        <v>3</v>
      </c>
      <c r="D30" s="79">
        <v>39055</v>
      </c>
      <c r="E30" s="79">
        <f>Lista[[#This Row],[CijenaEUR]]*(100-$H$1)/100*(100-$H$2)/100</f>
        <v>39055</v>
      </c>
      <c r="F30" s="72"/>
      <c r="G30" s="72"/>
      <c r="I30" s="4"/>
      <c r="J30" s="4"/>
    </row>
    <row r="31" spans="1:10" x14ac:dyDescent="0.25">
      <c r="A31" s="4" t="s">
        <v>1105</v>
      </c>
      <c r="B31" s="4" t="s">
        <v>2580</v>
      </c>
      <c r="C31" s="4" t="s">
        <v>3</v>
      </c>
      <c r="D31" s="79">
        <v>52712</v>
      </c>
      <c r="E31" s="79">
        <f>Lista[[#This Row],[CijenaEUR]]*(100-$H$1)/100*(100-$H$2)/100</f>
        <v>52712</v>
      </c>
      <c r="F31" s="72"/>
      <c r="G31" s="72"/>
      <c r="I31" s="4"/>
      <c r="J31" s="4"/>
    </row>
    <row r="32" spans="1:10" x14ac:dyDescent="0.25">
      <c r="A32" s="4" t="s">
        <v>1106</v>
      </c>
      <c r="B32" s="4" t="s">
        <v>2581</v>
      </c>
      <c r="C32" s="4" t="s">
        <v>3</v>
      </c>
      <c r="D32" s="79">
        <v>43693</v>
      </c>
      <c r="E32" s="79">
        <f>Lista[[#This Row],[CijenaEUR]]*(100-$H$1)/100*(100-$H$2)/100</f>
        <v>43693</v>
      </c>
      <c r="F32" s="72"/>
      <c r="G32" s="72"/>
      <c r="I32" s="4"/>
      <c r="J32" s="4"/>
    </row>
    <row r="33" spans="1:10" x14ac:dyDescent="0.25">
      <c r="A33" s="4" t="s">
        <v>1107</v>
      </c>
      <c r="B33" s="4" t="s">
        <v>2582</v>
      </c>
      <c r="C33" s="4" t="s">
        <v>2</v>
      </c>
      <c r="D33" s="79">
        <v>881</v>
      </c>
      <c r="E33" s="79">
        <f>Lista[[#This Row],[CijenaEUR]]*(100-$H$1)/100*(100-$H$2)/100</f>
        <v>881</v>
      </c>
      <c r="F33" s="72"/>
      <c r="G33" s="72"/>
      <c r="I33" s="4"/>
      <c r="J33" s="4"/>
    </row>
    <row r="34" spans="1:10" x14ac:dyDescent="0.25">
      <c r="A34" s="4" t="s">
        <v>1108</v>
      </c>
      <c r="B34" s="4" t="s">
        <v>1861</v>
      </c>
      <c r="C34" s="4" t="s">
        <v>5</v>
      </c>
      <c r="D34" s="79">
        <v>1044</v>
      </c>
      <c r="E34" s="79">
        <f>Lista[[#This Row],[CijenaEUR]]*(100-$H$1)/100*(100-$H$2)/100</f>
        <v>1044</v>
      </c>
      <c r="F34" s="72"/>
      <c r="G34" s="72"/>
      <c r="I34" s="4"/>
      <c r="J34" s="4"/>
    </row>
    <row r="35" spans="1:10" x14ac:dyDescent="0.25">
      <c r="A35" s="4" t="s">
        <v>1109</v>
      </c>
      <c r="B35" s="4" t="s">
        <v>1861</v>
      </c>
      <c r="C35" s="4" t="s">
        <v>6</v>
      </c>
      <c r="D35" s="79">
        <v>1078</v>
      </c>
      <c r="E35" s="79">
        <f>Lista[[#This Row],[CijenaEUR]]*(100-$H$1)/100*(100-$H$2)/100</f>
        <v>1078</v>
      </c>
      <c r="F35" s="72"/>
      <c r="G35" s="72"/>
      <c r="I35" s="4"/>
      <c r="J35" s="4"/>
    </row>
    <row r="36" spans="1:10" x14ac:dyDescent="0.25">
      <c r="A36" s="4" t="s">
        <v>1110</v>
      </c>
      <c r="B36" s="4" t="s">
        <v>1862</v>
      </c>
      <c r="C36" s="4" t="s">
        <v>2</v>
      </c>
      <c r="D36" s="79">
        <v>1447</v>
      </c>
      <c r="E36" s="79">
        <f>Lista[[#This Row],[CijenaEUR]]*(100-$H$1)/100*(100-$H$2)/100</f>
        <v>1447</v>
      </c>
      <c r="F36" s="72"/>
      <c r="G36" s="72"/>
      <c r="I36" s="4"/>
      <c r="J36" s="4"/>
    </row>
    <row r="37" spans="1:10" x14ac:dyDescent="0.25">
      <c r="A37" s="4" t="s">
        <v>1111</v>
      </c>
      <c r="B37" s="4" t="s">
        <v>1862</v>
      </c>
      <c r="C37" s="4" t="s">
        <v>6</v>
      </c>
      <c r="D37" s="79">
        <v>1518</v>
      </c>
      <c r="E37" s="79">
        <f>Lista[[#This Row],[CijenaEUR]]*(100-$H$1)/100*(100-$H$2)/100</f>
        <v>1518</v>
      </c>
      <c r="F37" s="72"/>
      <c r="G37" s="72"/>
      <c r="I37" s="4"/>
      <c r="J37" s="4"/>
    </row>
    <row r="38" spans="1:10" x14ac:dyDescent="0.25">
      <c r="A38" s="4" t="s">
        <v>1112</v>
      </c>
      <c r="B38" s="4" t="s">
        <v>1863</v>
      </c>
      <c r="C38" s="4" t="s">
        <v>5</v>
      </c>
      <c r="D38" s="79">
        <v>1693</v>
      </c>
      <c r="E38" s="79">
        <f>Lista[[#This Row],[CijenaEUR]]*(100-$H$1)/100*(100-$H$2)/100</f>
        <v>1693</v>
      </c>
      <c r="F38" s="72"/>
      <c r="G38" s="72"/>
      <c r="I38" s="4"/>
      <c r="J38" s="4"/>
    </row>
    <row r="39" spans="1:10" x14ac:dyDescent="0.25">
      <c r="A39" s="4" t="s">
        <v>1113</v>
      </c>
      <c r="B39" s="4" t="s">
        <v>1863</v>
      </c>
      <c r="C39" s="4" t="s">
        <v>6</v>
      </c>
      <c r="D39" s="79">
        <v>1787</v>
      </c>
      <c r="E39" s="79">
        <f>Lista[[#This Row],[CijenaEUR]]*(100-$H$1)/100*(100-$H$2)/100</f>
        <v>1787</v>
      </c>
      <c r="F39" s="72"/>
      <c r="G39" s="72"/>
      <c r="I39" s="4"/>
      <c r="J39" s="4"/>
    </row>
    <row r="40" spans="1:10" x14ac:dyDescent="0.25">
      <c r="A40" s="4" t="s">
        <v>1114</v>
      </c>
      <c r="B40" s="4" t="s">
        <v>1864</v>
      </c>
      <c r="C40" s="4" t="s">
        <v>7</v>
      </c>
      <c r="D40" s="79">
        <v>2823</v>
      </c>
      <c r="E40" s="79">
        <f>Lista[[#This Row],[CijenaEUR]]*(100-$H$1)/100*(100-$H$2)/100</f>
        <v>2823</v>
      </c>
      <c r="F40" s="72"/>
      <c r="G40" s="72"/>
      <c r="I40" s="4"/>
      <c r="J40" s="4"/>
    </row>
    <row r="41" spans="1:10" x14ac:dyDescent="0.25">
      <c r="A41" s="4" t="s">
        <v>1115</v>
      </c>
      <c r="B41" s="4" t="s">
        <v>1865</v>
      </c>
      <c r="C41" s="4" t="s">
        <v>5</v>
      </c>
      <c r="D41" s="79">
        <v>1638</v>
      </c>
      <c r="E41" s="79">
        <f>Lista[[#This Row],[CijenaEUR]]*(100-$H$1)/100*(100-$H$2)/100</f>
        <v>1638</v>
      </c>
      <c r="F41" s="72"/>
      <c r="G41" s="72"/>
      <c r="I41" s="4"/>
      <c r="J41" s="4"/>
    </row>
    <row r="42" spans="1:10" x14ac:dyDescent="0.25">
      <c r="A42" s="4" t="s">
        <v>1116</v>
      </c>
      <c r="B42" s="4" t="s">
        <v>1865</v>
      </c>
      <c r="C42" s="4" t="s">
        <v>6</v>
      </c>
      <c r="D42" s="79">
        <v>1712</v>
      </c>
      <c r="E42" s="79">
        <f>Lista[[#This Row],[CijenaEUR]]*(100-$H$1)/100*(100-$H$2)/100</f>
        <v>1712</v>
      </c>
      <c r="F42" s="72"/>
      <c r="G42" s="72"/>
      <c r="I42" s="4"/>
      <c r="J42" s="4"/>
    </row>
    <row r="43" spans="1:10" x14ac:dyDescent="0.25">
      <c r="A43" s="4" t="s">
        <v>1117</v>
      </c>
      <c r="B43" s="4" t="s">
        <v>1866</v>
      </c>
      <c r="C43" s="4" t="s">
        <v>2</v>
      </c>
      <c r="D43" s="79">
        <v>2293</v>
      </c>
      <c r="E43" s="79">
        <f>Lista[[#This Row],[CijenaEUR]]*(100-$H$1)/100*(100-$H$2)/100</f>
        <v>2293</v>
      </c>
      <c r="F43" s="72"/>
      <c r="G43" s="72"/>
      <c r="I43" s="4"/>
      <c r="J43" s="4"/>
    </row>
    <row r="44" spans="1:10" x14ac:dyDescent="0.25">
      <c r="A44" s="4" t="s">
        <v>1118</v>
      </c>
      <c r="B44" s="4" t="s">
        <v>1866</v>
      </c>
      <c r="C44" s="4" t="s">
        <v>6</v>
      </c>
      <c r="D44" s="79">
        <v>2653</v>
      </c>
      <c r="E44" s="79">
        <f>Lista[[#This Row],[CijenaEUR]]*(100-$H$1)/100*(100-$H$2)/100</f>
        <v>2653</v>
      </c>
      <c r="F44" s="72"/>
      <c r="G44" s="72"/>
      <c r="I44" s="4"/>
      <c r="J44" s="4"/>
    </row>
    <row r="45" spans="1:10" x14ac:dyDescent="0.25">
      <c r="A45" s="4" t="s">
        <v>1119</v>
      </c>
      <c r="B45" s="4" t="s">
        <v>1867</v>
      </c>
      <c r="C45" s="4" t="s">
        <v>5</v>
      </c>
      <c r="D45" s="79">
        <v>2648</v>
      </c>
      <c r="E45" s="79">
        <f>Lista[[#This Row],[CijenaEUR]]*(100-$H$1)/100*(100-$H$2)/100</f>
        <v>2648</v>
      </c>
      <c r="F45" s="72"/>
      <c r="G45" s="72"/>
      <c r="I45" s="4"/>
      <c r="J45" s="4"/>
    </row>
    <row r="46" spans="1:10" x14ac:dyDescent="0.25">
      <c r="A46" s="4" t="s">
        <v>1120</v>
      </c>
      <c r="B46" s="4" t="s">
        <v>1867</v>
      </c>
      <c r="C46" s="4" t="s">
        <v>6</v>
      </c>
      <c r="D46" s="79">
        <v>2765</v>
      </c>
      <c r="E46" s="79">
        <f>Lista[[#This Row],[CijenaEUR]]*(100-$H$1)/100*(100-$H$2)/100</f>
        <v>2765</v>
      </c>
      <c r="F46" s="72"/>
      <c r="G46" s="72"/>
      <c r="I46" s="4"/>
      <c r="J46" s="4"/>
    </row>
    <row r="47" spans="1:10" x14ac:dyDescent="0.25">
      <c r="A47" s="4" t="s">
        <v>1121</v>
      </c>
      <c r="B47" s="4" t="s">
        <v>1868</v>
      </c>
      <c r="C47" s="4" t="s">
        <v>3</v>
      </c>
      <c r="D47" s="79">
        <v>3099</v>
      </c>
      <c r="E47" s="79">
        <f>Lista[[#This Row],[CijenaEUR]]*(100-$H$1)/100*(100-$H$2)/100</f>
        <v>3099</v>
      </c>
      <c r="F47" s="72"/>
      <c r="G47" s="72"/>
      <c r="I47" s="4"/>
      <c r="J47" s="4"/>
    </row>
    <row r="48" spans="1:10" x14ac:dyDescent="0.25">
      <c r="A48" s="4" t="s">
        <v>1122</v>
      </c>
      <c r="B48" s="4" t="s">
        <v>1869</v>
      </c>
      <c r="C48" s="4" t="s">
        <v>3</v>
      </c>
      <c r="D48" s="79">
        <v>4695</v>
      </c>
      <c r="E48" s="79">
        <f>Lista[[#This Row],[CijenaEUR]]*(100-$H$1)/100*(100-$H$2)/100</f>
        <v>4695</v>
      </c>
      <c r="F48" s="72"/>
      <c r="G48" s="72"/>
      <c r="I48" s="4"/>
      <c r="J48" s="4"/>
    </row>
    <row r="49" spans="1:10" x14ac:dyDescent="0.25">
      <c r="A49" s="4" t="s">
        <v>1123</v>
      </c>
      <c r="B49" s="4" t="s">
        <v>1870</v>
      </c>
      <c r="C49" s="4" t="s">
        <v>3</v>
      </c>
      <c r="D49" s="79">
        <v>4350</v>
      </c>
      <c r="E49" s="79">
        <f>Lista[[#This Row],[CijenaEUR]]*(100-$H$1)/100*(100-$H$2)/100</f>
        <v>4350</v>
      </c>
      <c r="F49" s="72"/>
      <c r="G49" s="72"/>
      <c r="I49" s="4"/>
      <c r="J49" s="4"/>
    </row>
    <row r="50" spans="1:10" x14ac:dyDescent="0.25">
      <c r="A50" s="4" t="s">
        <v>1124</v>
      </c>
      <c r="B50" s="4" t="s">
        <v>1871</v>
      </c>
      <c r="C50" s="4" t="s">
        <v>3</v>
      </c>
      <c r="D50" s="79">
        <v>6354</v>
      </c>
      <c r="E50" s="79">
        <f>Lista[[#This Row],[CijenaEUR]]*(100-$H$1)/100*(100-$H$2)/100</f>
        <v>6354</v>
      </c>
      <c r="F50" s="72"/>
      <c r="G50" s="72"/>
      <c r="I50" s="4"/>
      <c r="J50" s="4"/>
    </row>
    <row r="51" spans="1:10" x14ac:dyDescent="0.25">
      <c r="A51" s="4" t="s">
        <v>1125</v>
      </c>
      <c r="B51" s="4" t="s">
        <v>1872</v>
      </c>
      <c r="C51" s="4" t="s">
        <v>3</v>
      </c>
      <c r="D51" s="79">
        <v>11049</v>
      </c>
      <c r="E51" s="79">
        <f>Lista[[#This Row],[CijenaEUR]]*(100-$H$1)/100*(100-$H$2)/100</f>
        <v>11049</v>
      </c>
      <c r="F51" s="72"/>
      <c r="G51" s="72"/>
      <c r="I51" s="4"/>
      <c r="J51" s="4"/>
    </row>
    <row r="52" spans="1:10" x14ac:dyDescent="0.25">
      <c r="A52" s="4" t="s">
        <v>1126</v>
      </c>
      <c r="B52" s="4" t="s">
        <v>1874</v>
      </c>
      <c r="C52" s="4" t="s">
        <v>4</v>
      </c>
      <c r="D52" s="79">
        <v>6554</v>
      </c>
      <c r="E52" s="79">
        <f>Lista[[#This Row],[CijenaEUR]]*(100-$H$1)/100*(100-$H$2)/100</f>
        <v>6554</v>
      </c>
      <c r="F52" s="72"/>
      <c r="G52" s="72"/>
      <c r="I52" s="4"/>
      <c r="J52" s="4"/>
    </row>
    <row r="53" spans="1:10" x14ac:dyDescent="0.25">
      <c r="A53" s="4" t="s">
        <v>1127</v>
      </c>
      <c r="B53" s="4" t="s">
        <v>1873</v>
      </c>
      <c r="C53" s="4" t="s">
        <v>4</v>
      </c>
      <c r="D53" s="79">
        <v>4560</v>
      </c>
      <c r="E53" s="79">
        <f>Lista[[#This Row],[CijenaEUR]]*(100-$H$1)/100*(100-$H$2)/100</f>
        <v>4560</v>
      </c>
      <c r="F53" s="72"/>
      <c r="G53" s="72"/>
      <c r="I53" s="4"/>
      <c r="J53" s="4"/>
    </row>
    <row r="54" spans="1:10" x14ac:dyDescent="0.25">
      <c r="A54" s="4" t="s">
        <v>1128</v>
      </c>
      <c r="B54" s="4" t="s">
        <v>1875</v>
      </c>
      <c r="C54" s="4" t="s">
        <v>3</v>
      </c>
      <c r="D54" s="79">
        <v>11525</v>
      </c>
      <c r="E54" s="79">
        <f>Lista[[#This Row],[CijenaEUR]]*(100-$H$1)/100*(100-$H$2)/100</f>
        <v>11525</v>
      </c>
      <c r="F54" s="72"/>
      <c r="G54" s="72"/>
      <c r="I54" s="4"/>
      <c r="J54" s="4"/>
    </row>
    <row r="55" spans="1:10" x14ac:dyDescent="0.25">
      <c r="A55" s="4" t="s">
        <v>1129</v>
      </c>
      <c r="B55" s="4" t="s">
        <v>1876</v>
      </c>
      <c r="C55" s="4" t="s">
        <v>2</v>
      </c>
      <c r="D55" s="79">
        <v>1299</v>
      </c>
      <c r="E55" s="79">
        <f>Lista[[#This Row],[CijenaEUR]]*(100-$H$1)/100*(100-$H$2)/100</f>
        <v>1299</v>
      </c>
      <c r="F55" s="72"/>
      <c r="G55" s="72"/>
      <c r="I55" s="4"/>
      <c r="J55" s="4"/>
    </row>
    <row r="56" spans="1:10" x14ac:dyDescent="0.25">
      <c r="A56" s="4" t="s">
        <v>1130</v>
      </c>
      <c r="B56" s="4" t="s">
        <v>1877</v>
      </c>
      <c r="C56" s="4" t="s">
        <v>2</v>
      </c>
      <c r="D56" s="79">
        <v>2037</v>
      </c>
      <c r="E56" s="79">
        <f>Lista[[#This Row],[CijenaEUR]]*(100-$H$1)/100*(100-$H$2)/100</f>
        <v>2037</v>
      </c>
      <c r="F56" s="72"/>
      <c r="G56" s="72"/>
      <c r="I56" s="4"/>
      <c r="J56" s="4"/>
    </row>
    <row r="57" spans="1:10" x14ac:dyDescent="0.25">
      <c r="A57" s="4" t="s">
        <v>1131</v>
      </c>
      <c r="B57" s="4" t="s">
        <v>1878</v>
      </c>
      <c r="C57" s="4" t="s">
        <v>2</v>
      </c>
      <c r="D57" s="79">
        <v>440</v>
      </c>
      <c r="E57" s="79">
        <f>Lista[[#This Row],[CijenaEUR]]*(100-$H$1)/100*(100-$H$2)/100</f>
        <v>440</v>
      </c>
      <c r="F57" s="72"/>
      <c r="G57" s="72"/>
      <c r="I57" s="4"/>
      <c r="J57" s="4"/>
    </row>
    <row r="58" spans="1:10" x14ac:dyDescent="0.25">
      <c r="A58" s="4" t="s">
        <v>1132</v>
      </c>
      <c r="B58" s="4" t="s">
        <v>1879</v>
      </c>
      <c r="C58" s="4" t="s">
        <v>7</v>
      </c>
      <c r="D58" s="79">
        <v>441</v>
      </c>
      <c r="E58" s="79">
        <f>Lista[[#This Row],[CijenaEUR]]*(100-$H$1)/100*(100-$H$2)/100</f>
        <v>441</v>
      </c>
      <c r="F58" s="72"/>
      <c r="G58" s="72"/>
      <c r="I58" s="4"/>
      <c r="J58" s="4"/>
    </row>
    <row r="59" spans="1:10" x14ac:dyDescent="0.25">
      <c r="A59" s="4" t="s">
        <v>1133</v>
      </c>
      <c r="B59" s="4" t="s">
        <v>1880</v>
      </c>
      <c r="C59" s="4" t="s">
        <v>7</v>
      </c>
      <c r="D59" s="79">
        <v>619</v>
      </c>
      <c r="E59" s="79">
        <f>Lista[[#This Row],[CijenaEUR]]*(100-$H$1)/100*(100-$H$2)/100</f>
        <v>619</v>
      </c>
      <c r="F59" s="72"/>
      <c r="G59" s="72"/>
      <c r="I59" s="4"/>
      <c r="J59" s="4"/>
    </row>
    <row r="60" spans="1:10" x14ac:dyDescent="0.25">
      <c r="A60" s="4" t="s">
        <v>1134</v>
      </c>
      <c r="B60" s="4" t="s">
        <v>1881</v>
      </c>
      <c r="C60" s="4" t="s">
        <v>2</v>
      </c>
      <c r="D60" s="79">
        <v>827</v>
      </c>
      <c r="E60" s="79">
        <f>Lista[[#This Row],[CijenaEUR]]*(100-$H$1)/100*(100-$H$2)/100</f>
        <v>827</v>
      </c>
      <c r="F60" s="72"/>
      <c r="G60" s="72"/>
      <c r="I60" s="4"/>
      <c r="J60" s="4"/>
    </row>
    <row r="61" spans="1:10" x14ac:dyDescent="0.25">
      <c r="A61" s="4" t="s">
        <v>1135</v>
      </c>
      <c r="B61" s="4" t="s">
        <v>1882</v>
      </c>
      <c r="C61" s="4" t="s">
        <v>2</v>
      </c>
      <c r="D61" s="79">
        <v>1036</v>
      </c>
      <c r="E61" s="79">
        <f>Lista[[#This Row],[CijenaEUR]]*(100-$H$1)/100*(100-$H$2)/100</f>
        <v>1036</v>
      </c>
      <c r="F61" s="72"/>
      <c r="G61" s="72"/>
      <c r="I61" s="4"/>
      <c r="J61" s="4"/>
    </row>
    <row r="62" spans="1:10" x14ac:dyDescent="0.25">
      <c r="A62" s="4" t="s">
        <v>1136</v>
      </c>
      <c r="B62" s="4" t="s">
        <v>1883</v>
      </c>
      <c r="C62" s="4" t="s">
        <v>2</v>
      </c>
      <c r="D62" s="79">
        <v>617</v>
      </c>
      <c r="E62" s="79">
        <f>Lista[[#This Row],[CijenaEUR]]*(100-$H$1)/100*(100-$H$2)/100</f>
        <v>617</v>
      </c>
      <c r="F62" s="72"/>
      <c r="G62" s="72"/>
      <c r="I62" s="4"/>
      <c r="J62" s="4"/>
    </row>
    <row r="63" spans="1:10" x14ac:dyDescent="0.25">
      <c r="A63" s="4" t="s">
        <v>1137</v>
      </c>
      <c r="B63" s="4" t="s">
        <v>1884</v>
      </c>
      <c r="C63" s="4" t="s">
        <v>2</v>
      </c>
      <c r="D63" s="79">
        <v>876</v>
      </c>
      <c r="E63" s="79">
        <f>Lista[[#This Row],[CijenaEUR]]*(100-$H$1)/100*(100-$H$2)/100</f>
        <v>876</v>
      </c>
      <c r="F63" s="72"/>
      <c r="G63" s="72"/>
      <c r="I63" s="4"/>
      <c r="J63" s="4"/>
    </row>
    <row r="64" spans="1:10" x14ac:dyDescent="0.25">
      <c r="A64" s="4" t="s">
        <v>1138</v>
      </c>
      <c r="B64" s="4" t="s">
        <v>1885</v>
      </c>
      <c r="C64" s="4" t="s">
        <v>2</v>
      </c>
      <c r="D64" s="79">
        <v>1251</v>
      </c>
      <c r="E64" s="79">
        <f>Lista[[#This Row],[CijenaEUR]]*(100-$H$1)/100*(100-$H$2)/100</f>
        <v>1251</v>
      </c>
      <c r="F64" s="72"/>
      <c r="G64" s="72"/>
      <c r="I64" s="4"/>
      <c r="J64" s="4"/>
    </row>
    <row r="65" spans="1:10" x14ac:dyDescent="0.25">
      <c r="A65" s="4" t="s">
        <v>1139</v>
      </c>
      <c r="B65" s="4" t="s">
        <v>1886</v>
      </c>
      <c r="C65" s="4" t="s">
        <v>2</v>
      </c>
      <c r="D65" s="79">
        <v>1548</v>
      </c>
      <c r="E65" s="79">
        <f>Lista[[#This Row],[CijenaEUR]]*(100-$H$1)/100*(100-$H$2)/100</f>
        <v>1548</v>
      </c>
      <c r="F65" s="72"/>
      <c r="G65" s="72"/>
      <c r="I65" s="4"/>
      <c r="J65" s="4"/>
    </row>
    <row r="66" spans="1:10" x14ac:dyDescent="0.25">
      <c r="A66" s="4" t="s">
        <v>1140</v>
      </c>
      <c r="B66" s="4" t="s">
        <v>1887</v>
      </c>
      <c r="C66" s="4" t="s">
        <v>2</v>
      </c>
      <c r="D66" s="79">
        <v>2215</v>
      </c>
      <c r="E66" s="79">
        <f>Lista[[#This Row],[CijenaEUR]]*(100-$H$1)/100*(100-$H$2)/100</f>
        <v>2215</v>
      </c>
      <c r="F66" s="72"/>
      <c r="G66" s="72"/>
      <c r="I66" s="4"/>
      <c r="J66" s="4"/>
    </row>
    <row r="67" spans="1:10" x14ac:dyDescent="0.25">
      <c r="A67" s="4" t="s">
        <v>1141</v>
      </c>
      <c r="B67" s="4" t="s">
        <v>1888</v>
      </c>
      <c r="C67" s="4" t="s">
        <v>2</v>
      </c>
      <c r="D67" s="79">
        <v>820</v>
      </c>
      <c r="E67" s="79">
        <f>Lista[[#This Row],[CijenaEUR]]*(100-$H$1)/100*(100-$H$2)/100</f>
        <v>820</v>
      </c>
      <c r="F67" s="72"/>
      <c r="G67" s="72"/>
      <c r="I67" s="4"/>
      <c r="J67" s="4"/>
    </row>
    <row r="68" spans="1:10" x14ac:dyDescent="0.25">
      <c r="A68" s="4" t="s">
        <v>1142</v>
      </c>
      <c r="B68" s="4" t="s">
        <v>1889</v>
      </c>
      <c r="C68" s="4" t="s">
        <v>4</v>
      </c>
      <c r="D68" s="79">
        <v>1112</v>
      </c>
      <c r="E68" s="79">
        <f>Lista[[#This Row],[CijenaEUR]]*(100-$H$1)/100*(100-$H$2)/100</f>
        <v>1112</v>
      </c>
      <c r="F68" s="72"/>
      <c r="G68" s="72"/>
      <c r="I68" s="4"/>
      <c r="J68" s="4"/>
    </row>
    <row r="69" spans="1:10" x14ac:dyDescent="0.25">
      <c r="A69" s="4" t="s">
        <v>1143</v>
      </c>
      <c r="B69" s="4" t="s">
        <v>1890</v>
      </c>
      <c r="C69" s="4" t="s">
        <v>2</v>
      </c>
      <c r="D69" s="79">
        <v>1610</v>
      </c>
      <c r="E69" s="79">
        <f>Lista[[#This Row],[CijenaEUR]]*(100-$H$1)/100*(100-$H$2)/100</f>
        <v>1610</v>
      </c>
      <c r="F69" s="72"/>
      <c r="G69" s="72"/>
      <c r="I69" s="4"/>
      <c r="J69" s="4"/>
    </row>
    <row r="70" spans="1:10" x14ac:dyDescent="0.25">
      <c r="A70" s="4" t="s">
        <v>1144</v>
      </c>
      <c r="B70" s="4" t="s">
        <v>1891</v>
      </c>
      <c r="C70" s="4" t="s">
        <v>4</v>
      </c>
      <c r="D70" s="79">
        <v>1857</v>
      </c>
      <c r="E70" s="79">
        <f>Lista[[#This Row],[CijenaEUR]]*(100-$H$1)/100*(100-$H$2)/100</f>
        <v>1857</v>
      </c>
      <c r="F70" s="72"/>
      <c r="G70" s="72"/>
      <c r="I70" s="4"/>
      <c r="J70" s="4"/>
    </row>
    <row r="71" spans="1:10" x14ac:dyDescent="0.25">
      <c r="A71" s="4" t="s">
        <v>1145</v>
      </c>
      <c r="B71" s="4" t="s">
        <v>1892</v>
      </c>
      <c r="C71" s="4" t="s">
        <v>2</v>
      </c>
      <c r="D71" s="79">
        <v>3000</v>
      </c>
      <c r="E71" s="79">
        <f>Lista[[#This Row],[CijenaEUR]]*(100-$H$1)/100*(100-$H$2)/100</f>
        <v>3000</v>
      </c>
      <c r="F71" s="72"/>
      <c r="G71" s="72"/>
      <c r="I71" s="4"/>
      <c r="J71" s="4"/>
    </row>
    <row r="72" spans="1:10" x14ac:dyDescent="0.25">
      <c r="A72" s="4" t="s">
        <v>1146</v>
      </c>
      <c r="B72" s="4" t="s">
        <v>1893</v>
      </c>
      <c r="C72" s="4" t="s">
        <v>2</v>
      </c>
      <c r="D72" s="79">
        <v>1486</v>
      </c>
      <c r="E72" s="79">
        <f>Lista[[#This Row],[CijenaEUR]]*(100-$H$1)/100*(100-$H$2)/100</f>
        <v>1486</v>
      </c>
      <c r="F72" s="72"/>
      <c r="G72" s="72"/>
      <c r="I72" s="4"/>
      <c r="J72" s="4"/>
    </row>
    <row r="73" spans="1:10" x14ac:dyDescent="0.25">
      <c r="A73" s="4" t="s">
        <v>1147</v>
      </c>
      <c r="B73" s="4" t="s">
        <v>1894</v>
      </c>
      <c r="C73" s="4" t="s">
        <v>4</v>
      </c>
      <c r="D73" s="79">
        <v>1841</v>
      </c>
      <c r="E73" s="79">
        <f>Lista[[#This Row],[CijenaEUR]]*(100-$H$1)/100*(100-$H$2)/100</f>
        <v>1841</v>
      </c>
      <c r="F73" s="72"/>
      <c r="G73" s="72"/>
      <c r="I73" s="4"/>
      <c r="J73" s="4"/>
    </row>
    <row r="74" spans="1:10" x14ac:dyDescent="0.25">
      <c r="A74" s="4" t="s">
        <v>1148</v>
      </c>
      <c r="B74" s="4" t="s">
        <v>1895</v>
      </c>
      <c r="C74" s="4" t="s">
        <v>2</v>
      </c>
      <c r="D74" s="79">
        <v>2638</v>
      </c>
      <c r="E74" s="79">
        <f>Lista[[#This Row],[CijenaEUR]]*(100-$H$1)/100*(100-$H$2)/100</f>
        <v>2638</v>
      </c>
      <c r="F74" s="72"/>
      <c r="G74" s="72"/>
      <c r="I74" s="4"/>
      <c r="J74" s="4"/>
    </row>
    <row r="75" spans="1:10" x14ac:dyDescent="0.25">
      <c r="A75" s="4" t="s">
        <v>1149</v>
      </c>
      <c r="B75" s="4" t="s">
        <v>1896</v>
      </c>
      <c r="C75" s="4" t="s">
        <v>2</v>
      </c>
      <c r="D75" s="79">
        <v>2979</v>
      </c>
      <c r="E75" s="79">
        <f>Lista[[#This Row],[CijenaEUR]]*(100-$H$1)/100*(100-$H$2)/100</f>
        <v>2979</v>
      </c>
      <c r="F75" s="72"/>
      <c r="G75" s="72"/>
      <c r="I75" s="4"/>
      <c r="J75" s="4"/>
    </row>
    <row r="76" spans="1:10" x14ac:dyDescent="0.25">
      <c r="A76" s="4" t="s">
        <v>1150</v>
      </c>
      <c r="B76" s="4" t="s">
        <v>1897</v>
      </c>
      <c r="C76" s="4" t="s">
        <v>3</v>
      </c>
      <c r="D76" s="79">
        <v>5446</v>
      </c>
      <c r="E76" s="79">
        <f>Lista[[#This Row],[CijenaEUR]]*(100-$H$1)/100*(100-$H$2)/100</f>
        <v>5446</v>
      </c>
      <c r="F76" s="72"/>
      <c r="G76" s="72"/>
      <c r="I76" s="4"/>
      <c r="J76" s="4"/>
    </row>
    <row r="77" spans="1:10" x14ac:dyDescent="0.25">
      <c r="A77" s="4" t="s">
        <v>1151</v>
      </c>
      <c r="B77" s="4" t="s">
        <v>1898</v>
      </c>
      <c r="C77" s="4" t="s">
        <v>3</v>
      </c>
      <c r="D77" s="79">
        <v>7617</v>
      </c>
      <c r="E77" s="79">
        <f>Lista[[#This Row],[CijenaEUR]]*(100-$H$1)/100*(100-$H$2)/100</f>
        <v>7617</v>
      </c>
      <c r="F77" s="72"/>
      <c r="G77" s="72"/>
      <c r="I77" s="4"/>
      <c r="J77" s="4"/>
    </row>
    <row r="78" spans="1:10" x14ac:dyDescent="0.25">
      <c r="A78" s="4" t="s">
        <v>1152</v>
      </c>
      <c r="B78" s="4" t="s">
        <v>1899</v>
      </c>
      <c r="C78" s="4" t="s">
        <v>3</v>
      </c>
      <c r="D78" s="79">
        <v>4484</v>
      </c>
      <c r="E78" s="79">
        <f>Lista[[#This Row],[CijenaEUR]]*(100-$H$1)/100*(100-$H$2)/100</f>
        <v>4484</v>
      </c>
      <c r="F78" s="72"/>
      <c r="G78" s="72"/>
      <c r="I78" s="4"/>
      <c r="J78" s="4"/>
    </row>
    <row r="79" spans="1:10" x14ac:dyDescent="0.25">
      <c r="A79" s="4" t="s">
        <v>1153</v>
      </c>
      <c r="B79" s="4" t="s">
        <v>1900</v>
      </c>
      <c r="C79" s="4" t="s">
        <v>3</v>
      </c>
      <c r="D79" s="79">
        <v>6791</v>
      </c>
      <c r="E79" s="79">
        <f>Lista[[#This Row],[CijenaEUR]]*(100-$H$1)/100*(100-$H$2)/100</f>
        <v>6791</v>
      </c>
      <c r="F79" s="72"/>
      <c r="G79" s="72"/>
      <c r="I79" s="4"/>
      <c r="J79" s="4"/>
    </row>
    <row r="80" spans="1:10" x14ac:dyDescent="0.25">
      <c r="A80" s="4" t="s">
        <v>1154</v>
      </c>
      <c r="B80" s="4" t="s">
        <v>1901</v>
      </c>
      <c r="C80" s="4" t="s">
        <v>3</v>
      </c>
      <c r="D80" s="79">
        <v>9215</v>
      </c>
      <c r="E80" s="79">
        <f>Lista[[#This Row],[CijenaEUR]]*(100-$H$1)/100*(100-$H$2)/100</f>
        <v>9215</v>
      </c>
      <c r="F80" s="72"/>
      <c r="G80" s="72"/>
      <c r="I80" s="4"/>
      <c r="J80" s="4"/>
    </row>
    <row r="81" spans="1:10" x14ac:dyDescent="0.25">
      <c r="A81" s="4" t="s">
        <v>1155</v>
      </c>
      <c r="B81" s="4" t="s">
        <v>1902</v>
      </c>
      <c r="C81" s="4" t="s">
        <v>3</v>
      </c>
      <c r="D81" s="79">
        <v>12514</v>
      </c>
      <c r="E81" s="79">
        <f>Lista[[#This Row],[CijenaEUR]]*(100-$H$1)/100*(100-$H$2)/100</f>
        <v>12514</v>
      </c>
      <c r="F81" s="72"/>
      <c r="G81" s="72"/>
      <c r="I81" s="4"/>
      <c r="J81" s="4"/>
    </row>
    <row r="82" spans="1:10" x14ac:dyDescent="0.25">
      <c r="A82" s="4" t="s">
        <v>1156</v>
      </c>
      <c r="B82" s="4" t="s">
        <v>1903</v>
      </c>
      <c r="C82" s="4" t="s">
        <v>3</v>
      </c>
      <c r="D82" s="79">
        <v>17103</v>
      </c>
      <c r="E82" s="79">
        <f>Lista[[#This Row],[CijenaEUR]]*(100-$H$1)/100*(100-$H$2)/100</f>
        <v>17103</v>
      </c>
      <c r="F82" s="72"/>
      <c r="G82" s="72"/>
      <c r="I82" s="4"/>
      <c r="J82" s="4"/>
    </row>
    <row r="83" spans="1:10" x14ac:dyDescent="0.25">
      <c r="A83" s="4" t="s">
        <v>1157</v>
      </c>
      <c r="B83" s="4" t="s">
        <v>1904</v>
      </c>
      <c r="C83" s="4" t="s">
        <v>3</v>
      </c>
      <c r="D83" s="79">
        <v>23674</v>
      </c>
      <c r="E83" s="79">
        <f>Lista[[#This Row],[CijenaEUR]]*(100-$H$1)/100*(100-$H$2)/100</f>
        <v>23674</v>
      </c>
      <c r="F83" s="72"/>
      <c r="G83" s="72"/>
      <c r="I83" s="4"/>
      <c r="J83" s="4"/>
    </row>
    <row r="84" spans="1:10" x14ac:dyDescent="0.25">
      <c r="A84" s="4" t="s">
        <v>1158</v>
      </c>
      <c r="B84" s="4" t="s">
        <v>1905</v>
      </c>
      <c r="C84" s="4" t="s">
        <v>3</v>
      </c>
      <c r="D84" s="79">
        <v>30121</v>
      </c>
      <c r="E84" s="79">
        <f>Lista[[#This Row],[CijenaEUR]]*(100-$H$1)/100*(100-$H$2)/100</f>
        <v>30121</v>
      </c>
      <c r="F84" s="72"/>
      <c r="G84" s="72"/>
      <c r="I84" s="4"/>
      <c r="J84" s="4"/>
    </row>
    <row r="85" spans="1:10" x14ac:dyDescent="0.25">
      <c r="A85" s="4" t="s">
        <v>1159</v>
      </c>
      <c r="B85" s="4" t="s">
        <v>1906</v>
      </c>
      <c r="C85" s="4" t="s">
        <v>3</v>
      </c>
      <c r="D85" s="79">
        <v>35925</v>
      </c>
      <c r="E85" s="79">
        <f>Lista[[#This Row],[CijenaEUR]]*(100-$H$1)/100*(100-$H$2)/100</f>
        <v>35925</v>
      </c>
      <c r="F85" s="72"/>
      <c r="G85" s="72"/>
      <c r="I85" s="4"/>
      <c r="J85" s="4"/>
    </row>
    <row r="86" spans="1:10" x14ac:dyDescent="0.25">
      <c r="A86" s="4" t="s">
        <v>1160</v>
      </c>
      <c r="B86" s="4" t="s">
        <v>1907</v>
      </c>
      <c r="C86" s="4" t="s">
        <v>3</v>
      </c>
      <c r="D86" s="79">
        <v>45967</v>
      </c>
      <c r="E86" s="79">
        <f>Lista[[#This Row],[CijenaEUR]]*(100-$H$1)/100*(100-$H$2)/100</f>
        <v>45967</v>
      </c>
      <c r="F86" s="72"/>
      <c r="G86" s="72"/>
      <c r="I86" s="4"/>
      <c r="J86" s="4"/>
    </row>
    <row r="87" spans="1:10" x14ac:dyDescent="0.25">
      <c r="A87" s="4" t="s">
        <v>1161</v>
      </c>
      <c r="B87" s="4" t="s">
        <v>1908</v>
      </c>
      <c r="C87" s="4" t="s">
        <v>3</v>
      </c>
      <c r="D87" s="79">
        <v>60779</v>
      </c>
      <c r="E87" s="79">
        <f>Lista[[#This Row],[CijenaEUR]]*(100-$H$1)/100*(100-$H$2)/100</f>
        <v>60779</v>
      </c>
      <c r="F87" s="72"/>
      <c r="G87" s="72"/>
      <c r="I87" s="4"/>
      <c r="J87" s="4"/>
    </row>
    <row r="88" spans="1:10" x14ac:dyDescent="0.25">
      <c r="A88" s="4" t="s">
        <v>1162</v>
      </c>
      <c r="B88" s="4" t="s">
        <v>1909</v>
      </c>
      <c r="C88" s="4" t="s">
        <v>3</v>
      </c>
      <c r="D88" s="79">
        <v>76402</v>
      </c>
      <c r="E88" s="79">
        <f>Lista[[#This Row],[CijenaEUR]]*(100-$H$1)/100*(100-$H$2)/100</f>
        <v>76402</v>
      </c>
      <c r="F88" s="72"/>
      <c r="G88" s="72"/>
      <c r="I88" s="4"/>
      <c r="J88" s="4"/>
    </row>
    <row r="89" spans="1:10" x14ac:dyDescent="0.25">
      <c r="A89" s="4" t="s">
        <v>1163</v>
      </c>
      <c r="B89" s="4" t="s">
        <v>1910</v>
      </c>
      <c r="C89" s="4" t="s">
        <v>3</v>
      </c>
      <c r="D89" s="79">
        <v>1117</v>
      </c>
      <c r="E89" s="79">
        <f>Lista[[#This Row],[CijenaEUR]]*(100-$H$1)/100*(100-$H$2)/100</f>
        <v>1117</v>
      </c>
      <c r="F89" s="72"/>
      <c r="G89" s="72"/>
      <c r="I89" s="4"/>
      <c r="J89" s="4"/>
    </row>
    <row r="90" spans="1:10" x14ac:dyDescent="0.25">
      <c r="A90" s="4" t="s">
        <v>1164</v>
      </c>
      <c r="B90" s="4" t="s">
        <v>1911</v>
      </c>
      <c r="C90" s="4" t="s">
        <v>3</v>
      </c>
      <c r="D90" s="79">
        <v>1557</v>
      </c>
      <c r="E90" s="79">
        <f>Lista[[#This Row],[CijenaEUR]]*(100-$H$1)/100*(100-$H$2)/100</f>
        <v>1557</v>
      </c>
      <c r="F90" s="72"/>
      <c r="G90" s="72"/>
      <c r="I90" s="4"/>
      <c r="J90" s="4"/>
    </row>
    <row r="91" spans="1:10" x14ac:dyDescent="0.25">
      <c r="A91" s="4" t="s">
        <v>1165</v>
      </c>
      <c r="B91" s="4" t="s">
        <v>1912</v>
      </c>
      <c r="C91" s="4" t="s">
        <v>3</v>
      </c>
      <c r="D91" s="79">
        <v>2725</v>
      </c>
      <c r="E91" s="79">
        <f>Lista[[#This Row],[CijenaEUR]]*(100-$H$1)/100*(100-$H$2)/100</f>
        <v>2725</v>
      </c>
      <c r="F91" s="72"/>
      <c r="G91" s="72"/>
      <c r="I91" s="4"/>
      <c r="J91" s="4"/>
    </row>
    <row r="92" spans="1:10" x14ac:dyDescent="0.25">
      <c r="A92" s="4" t="s">
        <v>1166</v>
      </c>
      <c r="B92" s="4" t="s">
        <v>1913</v>
      </c>
      <c r="C92" s="4" t="s">
        <v>3</v>
      </c>
      <c r="D92" s="79">
        <v>4039</v>
      </c>
      <c r="E92" s="79">
        <f>Lista[[#This Row],[CijenaEUR]]*(100-$H$1)/100*(100-$H$2)/100</f>
        <v>4039</v>
      </c>
      <c r="F92" s="72"/>
      <c r="G92" s="72"/>
      <c r="I92" s="4"/>
      <c r="J92" s="4"/>
    </row>
    <row r="93" spans="1:10" x14ac:dyDescent="0.25">
      <c r="A93" s="4" t="s">
        <v>1167</v>
      </c>
      <c r="B93" s="4" t="s">
        <v>1914</v>
      </c>
      <c r="C93" s="4" t="s">
        <v>4</v>
      </c>
      <c r="D93" s="79">
        <v>1190</v>
      </c>
      <c r="E93" s="79">
        <f>Lista[[#This Row],[CijenaEUR]]*(100-$H$1)/100*(100-$H$2)/100</f>
        <v>1190</v>
      </c>
      <c r="F93" s="72"/>
      <c r="G93" s="72"/>
      <c r="I93" s="4"/>
      <c r="J93" s="4"/>
    </row>
    <row r="94" spans="1:10" x14ac:dyDescent="0.25">
      <c r="A94" s="4" t="s">
        <v>1168</v>
      </c>
      <c r="B94" s="4" t="s">
        <v>1915</v>
      </c>
      <c r="C94" s="4" t="s">
        <v>4</v>
      </c>
      <c r="D94" s="79">
        <v>1784</v>
      </c>
      <c r="E94" s="79">
        <f>Lista[[#This Row],[CijenaEUR]]*(100-$H$1)/100*(100-$H$2)/100</f>
        <v>1784</v>
      </c>
      <c r="F94" s="72"/>
      <c r="G94" s="72"/>
      <c r="I94" s="4"/>
      <c r="J94" s="4"/>
    </row>
    <row r="95" spans="1:10" x14ac:dyDescent="0.25">
      <c r="A95" s="4" t="s">
        <v>1169</v>
      </c>
      <c r="B95" s="4" t="s">
        <v>1916</v>
      </c>
      <c r="C95" s="4" t="s">
        <v>3</v>
      </c>
      <c r="D95" s="79">
        <v>3338</v>
      </c>
      <c r="E95" s="79">
        <f>Lista[[#This Row],[CijenaEUR]]*(100-$H$1)/100*(100-$H$2)/100</f>
        <v>3338</v>
      </c>
      <c r="F95" s="72"/>
      <c r="G95" s="72"/>
      <c r="I95" s="4"/>
      <c r="J95" s="4"/>
    </row>
    <row r="96" spans="1:10" x14ac:dyDescent="0.25">
      <c r="A96" s="4" t="s">
        <v>1170</v>
      </c>
      <c r="B96" s="4" t="s">
        <v>1917</v>
      </c>
      <c r="C96" s="4" t="s">
        <v>3</v>
      </c>
      <c r="D96" s="79">
        <v>4808</v>
      </c>
      <c r="E96" s="79">
        <f>Lista[[#This Row],[CijenaEUR]]*(100-$H$1)/100*(100-$H$2)/100</f>
        <v>4808</v>
      </c>
      <c r="F96" s="72"/>
      <c r="G96" s="72"/>
      <c r="I96" s="4"/>
      <c r="J96" s="4"/>
    </row>
    <row r="97" spans="1:10" x14ac:dyDescent="0.25">
      <c r="A97" s="4" t="s">
        <v>1171</v>
      </c>
      <c r="B97" s="4" t="s">
        <v>1918</v>
      </c>
      <c r="C97" s="4" t="s">
        <v>3</v>
      </c>
      <c r="D97" s="79">
        <v>8482</v>
      </c>
      <c r="E97" s="79">
        <f>Lista[[#This Row],[CijenaEUR]]*(100-$H$1)/100*(100-$H$2)/100</f>
        <v>8482</v>
      </c>
      <c r="F97" s="72"/>
      <c r="G97" s="72"/>
      <c r="I97" s="4"/>
      <c r="J97" s="4"/>
    </row>
    <row r="98" spans="1:10" x14ac:dyDescent="0.25">
      <c r="A98" s="4" t="s">
        <v>1172</v>
      </c>
      <c r="B98" s="4" t="s">
        <v>1919</v>
      </c>
      <c r="C98" s="4" t="s">
        <v>3</v>
      </c>
      <c r="D98" s="79">
        <v>1721</v>
      </c>
      <c r="E98" s="79">
        <f>Lista[[#This Row],[CijenaEUR]]*(100-$H$1)/100*(100-$H$2)/100</f>
        <v>1721</v>
      </c>
      <c r="F98" s="72"/>
      <c r="G98" s="72"/>
      <c r="I98" s="4"/>
      <c r="J98" s="4"/>
    </row>
    <row r="99" spans="1:10" x14ac:dyDescent="0.25">
      <c r="A99" s="4" t="s">
        <v>1173</v>
      </c>
      <c r="B99" s="4" t="s">
        <v>1920</v>
      </c>
      <c r="C99" s="4" t="s">
        <v>3</v>
      </c>
      <c r="D99" s="79">
        <v>2537</v>
      </c>
      <c r="E99" s="79">
        <f>Lista[[#This Row],[CijenaEUR]]*(100-$H$1)/100*(100-$H$2)/100</f>
        <v>2537</v>
      </c>
      <c r="F99" s="72"/>
      <c r="G99" s="72"/>
      <c r="I99" s="4"/>
      <c r="J99" s="4"/>
    </row>
    <row r="100" spans="1:10" x14ac:dyDescent="0.25">
      <c r="A100" s="4" t="s">
        <v>1174</v>
      </c>
      <c r="B100" s="4" t="s">
        <v>1921</v>
      </c>
      <c r="C100" s="4" t="s">
        <v>3</v>
      </c>
      <c r="D100" s="79">
        <v>4160</v>
      </c>
      <c r="E100" s="79">
        <f>Lista[[#This Row],[CijenaEUR]]*(100-$H$1)/100*(100-$H$2)/100</f>
        <v>4160</v>
      </c>
      <c r="F100" s="72"/>
      <c r="G100" s="72"/>
      <c r="I100" s="4"/>
      <c r="J100" s="4"/>
    </row>
    <row r="101" spans="1:10" x14ac:dyDescent="0.25">
      <c r="A101" s="4" t="s">
        <v>1175</v>
      </c>
      <c r="B101" s="4" t="s">
        <v>1922</v>
      </c>
      <c r="C101" s="4" t="s">
        <v>3</v>
      </c>
      <c r="D101" s="79">
        <v>6312</v>
      </c>
      <c r="E101" s="79">
        <f>Lista[[#This Row],[CijenaEUR]]*(100-$H$1)/100*(100-$H$2)/100</f>
        <v>6312</v>
      </c>
      <c r="F101" s="72"/>
      <c r="G101" s="72"/>
      <c r="I101" s="4"/>
      <c r="J101" s="4"/>
    </row>
    <row r="102" spans="1:10" x14ac:dyDescent="0.25">
      <c r="A102" s="4" t="s">
        <v>1176</v>
      </c>
      <c r="B102" s="4" t="s">
        <v>1923</v>
      </c>
      <c r="C102" s="4" t="s">
        <v>3</v>
      </c>
      <c r="D102" s="79">
        <v>9718</v>
      </c>
      <c r="E102" s="79">
        <f>Lista[[#This Row],[CijenaEUR]]*(100-$H$1)/100*(100-$H$2)/100</f>
        <v>9718</v>
      </c>
      <c r="F102" s="72"/>
      <c r="G102" s="72"/>
      <c r="I102" s="4"/>
      <c r="J102" s="4"/>
    </row>
    <row r="103" spans="1:10" x14ac:dyDescent="0.25">
      <c r="A103" s="4" t="s">
        <v>1177</v>
      </c>
      <c r="B103" s="4" t="s">
        <v>1924</v>
      </c>
      <c r="C103" s="4" t="s">
        <v>3</v>
      </c>
      <c r="D103" s="79">
        <v>15045</v>
      </c>
      <c r="E103" s="79">
        <f>Lista[[#This Row],[CijenaEUR]]*(100-$H$1)/100*(100-$H$2)/100</f>
        <v>15045</v>
      </c>
      <c r="F103" s="72"/>
      <c r="G103" s="72"/>
      <c r="I103" s="4"/>
      <c r="J103" s="4"/>
    </row>
    <row r="104" spans="1:10" x14ac:dyDescent="0.25">
      <c r="A104" s="4" t="s">
        <v>1178</v>
      </c>
      <c r="B104" s="4" t="s">
        <v>1925</v>
      </c>
      <c r="C104" s="4" t="s">
        <v>3</v>
      </c>
      <c r="D104" s="79">
        <v>23739</v>
      </c>
      <c r="E104" s="79">
        <f>Lista[[#This Row],[CijenaEUR]]*(100-$H$1)/100*(100-$H$2)/100</f>
        <v>23739</v>
      </c>
      <c r="F104" s="72"/>
      <c r="G104" s="72"/>
      <c r="I104" s="4"/>
      <c r="J104" s="4"/>
    </row>
    <row r="105" spans="1:10" x14ac:dyDescent="0.25">
      <c r="A105" s="4" t="s">
        <v>1179</v>
      </c>
      <c r="B105" s="4" t="s">
        <v>1926</v>
      </c>
      <c r="C105" s="4" t="s">
        <v>3</v>
      </c>
      <c r="D105" s="79">
        <v>32644</v>
      </c>
      <c r="E105" s="79">
        <f>Lista[[#This Row],[CijenaEUR]]*(100-$H$1)/100*(100-$H$2)/100</f>
        <v>32644</v>
      </c>
      <c r="F105" s="72"/>
      <c r="G105" s="72"/>
      <c r="I105" s="4"/>
      <c r="J105" s="4"/>
    </row>
    <row r="106" spans="1:10" x14ac:dyDescent="0.25">
      <c r="A106" s="4" t="s">
        <v>1180</v>
      </c>
      <c r="B106" s="4" t="s">
        <v>1927</v>
      </c>
      <c r="C106" s="4" t="s">
        <v>3</v>
      </c>
      <c r="D106" s="79">
        <v>42382</v>
      </c>
      <c r="E106" s="79">
        <f>Lista[[#This Row],[CijenaEUR]]*(100-$H$1)/100*(100-$H$2)/100</f>
        <v>42382</v>
      </c>
      <c r="F106" s="72"/>
      <c r="G106" s="72"/>
      <c r="I106" s="4"/>
      <c r="J106" s="4"/>
    </row>
    <row r="107" spans="1:10" x14ac:dyDescent="0.25">
      <c r="A107" s="4" t="s">
        <v>1181</v>
      </c>
      <c r="B107" s="4" t="s">
        <v>1928</v>
      </c>
      <c r="C107" s="4" t="s">
        <v>3</v>
      </c>
      <c r="D107" s="79">
        <v>60615</v>
      </c>
      <c r="E107" s="79">
        <f>Lista[[#This Row],[CijenaEUR]]*(100-$H$1)/100*(100-$H$2)/100</f>
        <v>60615</v>
      </c>
      <c r="F107" s="72"/>
      <c r="G107" s="72"/>
      <c r="I107" s="4"/>
      <c r="J107" s="4"/>
    </row>
    <row r="108" spans="1:10" x14ac:dyDescent="0.25">
      <c r="A108" s="4" t="s">
        <v>1182</v>
      </c>
      <c r="B108" s="4" t="s">
        <v>1929</v>
      </c>
      <c r="C108" s="4" t="s">
        <v>3</v>
      </c>
      <c r="D108" s="79">
        <v>84035</v>
      </c>
      <c r="E108" s="79">
        <f>Lista[[#This Row],[CijenaEUR]]*(100-$H$1)/100*(100-$H$2)/100</f>
        <v>84035</v>
      </c>
      <c r="F108" s="72"/>
      <c r="G108" s="72"/>
      <c r="I108" s="4"/>
      <c r="J108" s="4"/>
    </row>
    <row r="109" spans="1:10" x14ac:dyDescent="0.25">
      <c r="A109" s="4" t="s">
        <v>1183</v>
      </c>
      <c r="B109" s="4" t="s">
        <v>1930</v>
      </c>
      <c r="C109" s="4" t="s">
        <v>3</v>
      </c>
      <c r="D109" s="79">
        <v>105694</v>
      </c>
      <c r="E109" s="79">
        <f>Lista[[#This Row],[CijenaEUR]]*(100-$H$1)/100*(100-$H$2)/100</f>
        <v>105694</v>
      </c>
      <c r="F109" s="72"/>
      <c r="G109" s="72"/>
      <c r="I109" s="4"/>
      <c r="J109" s="4"/>
    </row>
    <row r="110" spans="1:10" x14ac:dyDescent="0.25">
      <c r="A110" s="4" t="s">
        <v>1184</v>
      </c>
      <c r="B110" s="4" t="s">
        <v>1931</v>
      </c>
      <c r="C110" s="4" t="s">
        <v>3</v>
      </c>
      <c r="D110" s="79">
        <v>131042</v>
      </c>
      <c r="E110" s="79">
        <f>Lista[[#This Row],[CijenaEUR]]*(100-$H$1)/100*(100-$H$2)/100</f>
        <v>131042</v>
      </c>
      <c r="F110" s="72"/>
      <c r="G110" s="72"/>
      <c r="I110" s="4"/>
      <c r="J110" s="4"/>
    </row>
    <row r="111" spans="1:10" x14ac:dyDescent="0.25">
      <c r="A111" s="4" t="s">
        <v>1185</v>
      </c>
      <c r="B111" s="4" t="s">
        <v>1932</v>
      </c>
      <c r="C111" s="4" t="s">
        <v>3</v>
      </c>
      <c r="D111" s="79">
        <v>159539</v>
      </c>
      <c r="E111" s="79">
        <f>Lista[[#This Row],[CijenaEUR]]*(100-$H$1)/100*(100-$H$2)/100</f>
        <v>159539</v>
      </c>
      <c r="F111" s="72"/>
      <c r="G111" s="72"/>
      <c r="I111" s="4"/>
      <c r="J111" s="4"/>
    </row>
    <row r="112" spans="1:10" x14ac:dyDescent="0.25">
      <c r="A112" s="4" t="s">
        <v>1186</v>
      </c>
      <c r="B112" s="4" t="s">
        <v>1933</v>
      </c>
      <c r="C112" s="4" t="s">
        <v>3</v>
      </c>
      <c r="D112" s="79">
        <v>211782</v>
      </c>
      <c r="E112" s="79">
        <f>Lista[[#This Row],[CijenaEUR]]*(100-$H$1)/100*(100-$H$2)/100</f>
        <v>211782</v>
      </c>
      <c r="F112" s="72"/>
      <c r="G112" s="72"/>
      <c r="I112" s="4"/>
      <c r="J112" s="4"/>
    </row>
    <row r="113" spans="1:10" x14ac:dyDescent="0.25">
      <c r="A113" s="4" t="s">
        <v>1187</v>
      </c>
      <c r="B113" s="4" t="s">
        <v>1934</v>
      </c>
      <c r="C113" s="4" t="s">
        <v>3</v>
      </c>
      <c r="D113" s="79">
        <v>1916</v>
      </c>
      <c r="E113" s="79">
        <f>Lista[[#This Row],[CijenaEUR]]*(100-$H$1)/100*(100-$H$2)/100</f>
        <v>1916</v>
      </c>
      <c r="F113" s="72"/>
      <c r="G113" s="72"/>
      <c r="I113" s="4"/>
      <c r="J113" s="4"/>
    </row>
    <row r="114" spans="1:10" x14ac:dyDescent="0.25">
      <c r="A114" s="4" t="s">
        <v>1188</v>
      </c>
      <c r="B114" s="4" t="s">
        <v>1935</v>
      </c>
      <c r="C114" s="4" t="s">
        <v>3</v>
      </c>
      <c r="D114" s="79">
        <v>2942</v>
      </c>
      <c r="E114" s="79">
        <f>Lista[[#This Row],[CijenaEUR]]*(100-$H$1)/100*(100-$H$2)/100</f>
        <v>2942</v>
      </c>
      <c r="F114" s="72"/>
      <c r="G114" s="72"/>
      <c r="I114" s="4"/>
      <c r="J114" s="4"/>
    </row>
    <row r="115" spans="1:10" x14ac:dyDescent="0.25">
      <c r="A115" s="4" t="s">
        <v>1189</v>
      </c>
      <c r="B115" s="4" t="s">
        <v>1936</v>
      </c>
      <c r="C115" s="4" t="s">
        <v>3</v>
      </c>
      <c r="D115" s="79">
        <v>4920</v>
      </c>
      <c r="E115" s="79">
        <f>Lista[[#This Row],[CijenaEUR]]*(100-$H$1)/100*(100-$H$2)/100</f>
        <v>4920</v>
      </c>
      <c r="F115" s="72"/>
      <c r="G115" s="72"/>
      <c r="I115" s="4"/>
      <c r="J115" s="4"/>
    </row>
    <row r="116" spans="1:10" x14ac:dyDescent="0.25">
      <c r="A116" s="4" t="s">
        <v>1190</v>
      </c>
      <c r="B116" s="4" t="s">
        <v>1937</v>
      </c>
      <c r="C116" s="4" t="s">
        <v>3</v>
      </c>
      <c r="D116" s="79">
        <v>7106</v>
      </c>
      <c r="E116" s="79">
        <f>Lista[[#This Row],[CijenaEUR]]*(100-$H$1)/100*(100-$H$2)/100</f>
        <v>7106</v>
      </c>
      <c r="F116" s="72"/>
      <c r="G116" s="72"/>
      <c r="I116" s="4"/>
      <c r="J116" s="4"/>
    </row>
    <row r="117" spans="1:10" x14ac:dyDescent="0.25">
      <c r="A117" s="4" t="s">
        <v>1191</v>
      </c>
      <c r="B117" s="4" t="s">
        <v>1938</v>
      </c>
      <c r="C117" s="4" t="s">
        <v>3</v>
      </c>
      <c r="D117" s="79">
        <v>11410</v>
      </c>
      <c r="E117" s="79">
        <f>Lista[[#This Row],[CijenaEUR]]*(100-$H$1)/100*(100-$H$2)/100</f>
        <v>11410</v>
      </c>
      <c r="F117" s="72"/>
      <c r="G117" s="72"/>
      <c r="I117" s="4"/>
      <c r="J117" s="4"/>
    </row>
    <row r="118" spans="1:10" x14ac:dyDescent="0.25">
      <c r="A118" s="4" t="s">
        <v>1192</v>
      </c>
      <c r="B118" s="4" t="s">
        <v>1939</v>
      </c>
      <c r="C118" s="4" t="s">
        <v>3</v>
      </c>
      <c r="D118" s="79">
        <v>17692</v>
      </c>
      <c r="E118" s="79">
        <f>Lista[[#This Row],[CijenaEUR]]*(100-$H$1)/100*(100-$H$2)/100</f>
        <v>17692</v>
      </c>
      <c r="F118" s="72"/>
      <c r="G118" s="72"/>
      <c r="I118" s="4"/>
      <c r="J118" s="4"/>
    </row>
    <row r="119" spans="1:10" x14ac:dyDescent="0.25">
      <c r="A119" s="4" t="s">
        <v>1193</v>
      </c>
      <c r="B119" s="4" t="s">
        <v>1940</v>
      </c>
      <c r="C119" s="4" t="s">
        <v>3</v>
      </c>
      <c r="D119" s="79">
        <v>29352</v>
      </c>
      <c r="E119" s="79">
        <f>Lista[[#This Row],[CijenaEUR]]*(100-$H$1)/100*(100-$H$2)/100</f>
        <v>29352</v>
      </c>
      <c r="F119" s="72"/>
      <c r="G119" s="72"/>
      <c r="I119" s="4"/>
      <c r="J119" s="4"/>
    </row>
    <row r="120" spans="1:10" x14ac:dyDescent="0.25">
      <c r="A120" s="4" t="s">
        <v>2787</v>
      </c>
      <c r="B120" s="4" t="s">
        <v>1941</v>
      </c>
      <c r="C120" s="4" t="s">
        <v>3</v>
      </c>
      <c r="D120" s="79">
        <v>39351</v>
      </c>
      <c r="E120" s="79">
        <f>Lista[[#This Row],[CijenaEUR]]*(100-$H$1)/100*(100-$H$2)/100</f>
        <v>39351</v>
      </c>
      <c r="F120" s="72"/>
      <c r="G120" s="72"/>
      <c r="I120" s="4"/>
      <c r="J120" s="4"/>
    </row>
    <row r="121" spans="1:10" x14ac:dyDescent="0.25">
      <c r="A121" s="4" t="s">
        <v>1194</v>
      </c>
      <c r="B121" s="4" t="s">
        <v>1942</v>
      </c>
      <c r="C121" s="4" t="s">
        <v>3</v>
      </c>
      <c r="D121" s="79">
        <v>58598</v>
      </c>
      <c r="E121" s="79">
        <f>Lista[[#This Row],[CijenaEUR]]*(100-$H$1)/100*(100-$H$2)/100</f>
        <v>58598</v>
      </c>
      <c r="F121" s="72"/>
      <c r="G121" s="72"/>
      <c r="I121" s="4"/>
      <c r="J121" s="4"/>
    </row>
    <row r="122" spans="1:10" x14ac:dyDescent="0.25">
      <c r="A122" s="4" t="s">
        <v>1195</v>
      </c>
      <c r="B122" s="4" t="s">
        <v>1943</v>
      </c>
      <c r="C122" s="4" t="s">
        <v>3</v>
      </c>
      <c r="D122" s="79">
        <v>83005</v>
      </c>
      <c r="E122" s="79">
        <f>Lista[[#This Row],[CijenaEUR]]*(100-$H$1)/100*(100-$H$2)/100</f>
        <v>83005</v>
      </c>
      <c r="F122" s="72"/>
      <c r="G122" s="72"/>
      <c r="I122" s="4"/>
      <c r="J122" s="4"/>
    </row>
    <row r="123" spans="1:10" x14ac:dyDescent="0.25">
      <c r="A123" s="4" t="s">
        <v>1196</v>
      </c>
      <c r="B123" s="4" t="s">
        <v>1944</v>
      </c>
      <c r="C123" s="4" t="s">
        <v>3</v>
      </c>
      <c r="D123" s="79">
        <v>114566</v>
      </c>
      <c r="E123" s="79">
        <f>Lista[[#This Row],[CijenaEUR]]*(100-$H$1)/100*(100-$H$2)/100</f>
        <v>114566</v>
      </c>
      <c r="F123" s="72"/>
      <c r="G123" s="72"/>
      <c r="I123" s="4"/>
      <c r="J123" s="4"/>
    </row>
    <row r="124" spans="1:10" x14ac:dyDescent="0.25">
      <c r="A124" s="4" t="s">
        <v>1197</v>
      </c>
      <c r="B124" s="4" t="s">
        <v>1945</v>
      </c>
      <c r="C124" s="4" t="s">
        <v>3</v>
      </c>
      <c r="D124" s="79">
        <v>3217</v>
      </c>
      <c r="E124" s="79">
        <f>Lista[[#This Row],[CijenaEUR]]*(100-$H$1)/100*(100-$H$2)/100</f>
        <v>3217</v>
      </c>
      <c r="F124" s="72"/>
      <c r="G124" s="72"/>
      <c r="I124" s="4"/>
      <c r="J124" s="4"/>
    </row>
    <row r="125" spans="1:10" x14ac:dyDescent="0.25">
      <c r="A125" s="4" t="s">
        <v>1198</v>
      </c>
      <c r="B125" s="4" t="s">
        <v>1946</v>
      </c>
      <c r="C125" s="4" t="s">
        <v>3</v>
      </c>
      <c r="D125" s="79">
        <v>5458</v>
      </c>
      <c r="E125" s="79">
        <f>Lista[[#This Row],[CijenaEUR]]*(100-$H$1)/100*(100-$H$2)/100</f>
        <v>5458</v>
      </c>
      <c r="F125" s="72"/>
      <c r="G125" s="72"/>
      <c r="I125" s="4"/>
      <c r="J125" s="4"/>
    </row>
    <row r="126" spans="1:10" x14ac:dyDescent="0.25">
      <c r="A126" s="4" t="s">
        <v>1199</v>
      </c>
      <c r="B126" s="4" t="s">
        <v>1947</v>
      </c>
      <c r="C126" s="4" t="s">
        <v>3</v>
      </c>
      <c r="D126" s="79">
        <v>6119</v>
      </c>
      <c r="E126" s="79">
        <f>Lista[[#This Row],[CijenaEUR]]*(100-$H$1)/100*(100-$H$2)/100</f>
        <v>6119</v>
      </c>
      <c r="F126" s="72"/>
      <c r="G126" s="72"/>
      <c r="I126" s="4"/>
      <c r="J126" s="4"/>
    </row>
    <row r="127" spans="1:10" x14ac:dyDescent="0.25">
      <c r="A127" s="4" t="s">
        <v>1200</v>
      </c>
      <c r="B127" s="4" t="s">
        <v>1948</v>
      </c>
      <c r="C127" s="4" t="s">
        <v>3</v>
      </c>
      <c r="D127" s="79">
        <v>7669</v>
      </c>
      <c r="E127" s="79">
        <f>Lista[[#This Row],[CijenaEUR]]*(100-$H$1)/100*(100-$H$2)/100</f>
        <v>7669</v>
      </c>
      <c r="F127" s="72"/>
      <c r="G127" s="72"/>
      <c r="I127" s="4"/>
      <c r="J127" s="4"/>
    </row>
    <row r="128" spans="1:10" x14ac:dyDescent="0.25">
      <c r="A128" s="4" t="s">
        <v>1201</v>
      </c>
      <c r="B128" s="4" t="s">
        <v>1949</v>
      </c>
      <c r="C128" s="4" t="s">
        <v>3</v>
      </c>
      <c r="D128" s="79">
        <v>8101</v>
      </c>
      <c r="E128" s="79">
        <f>Lista[[#This Row],[CijenaEUR]]*(100-$H$1)/100*(100-$H$2)/100</f>
        <v>8101</v>
      </c>
      <c r="F128" s="72"/>
      <c r="G128" s="72"/>
      <c r="I128" s="4"/>
      <c r="J128" s="4"/>
    </row>
    <row r="129" spans="1:10" x14ac:dyDescent="0.25">
      <c r="A129" s="4" t="s">
        <v>1202</v>
      </c>
      <c r="B129" s="4" t="s">
        <v>1950</v>
      </c>
      <c r="C129" s="4" t="s">
        <v>3</v>
      </c>
      <c r="D129" s="79">
        <v>10195</v>
      </c>
      <c r="E129" s="79">
        <f>Lista[[#This Row],[CijenaEUR]]*(100-$H$1)/100*(100-$H$2)/100</f>
        <v>10195</v>
      </c>
      <c r="F129" s="72"/>
      <c r="G129" s="72"/>
      <c r="I129" s="4"/>
      <c r="J129" s="4"/>
    </row>
    <row r="130" spans="1:10" x14ac:dyDescent="0.25">
      <c r="A130" s="4" t="s">
        <v>1203</v>
      </c>
      <c r="B130" s="4" t="s">
        <v>1951</v>
      </c>
      <c r="C130" s="4" t="s">
        <v>3</v>
      </c>
      <c r="D130" s="79">
        <v>10763</v>
      </c>
      <c r="E130" s="79">
        <f>Lista[[#This Row],[CijenaEUR]]*(100-$H$1)/100*(100-$H$2)/100</f>
        <v>10763</v>
      </c>
      <c r="F130" s="72"/>
      <c r="G130" s="72"/>
      <c r="I130" s="4"/>
      <c r="J130" s="4"/>
    </row>
    <row r="131" spans="1:10" x14ac:dyDescent="0.25">
      <c r="A131" s="4" t="s">
        <v>1204</v>
      </c>
      <c r="B131" s="4" t="s">
        <v>1952</v>
      </c>
      <c r="C131" s="4" t="s">
        <v>3</v>
      </c>
      <c r="D131" s="79">
        <v>5359</v>
      </c>
      <c r="E131" s="79">
        <f>Lista[[#This Row],[CijenaEUR]]*(100-$H$1)/100*(100-$H$2)/100</f>
        <v>5359</v>
      </c>
      <c r="F131" s="72"/>
      <c r="G131" s="72"/>
      <c r="I131" s="4"/>
      <c r="J131" s="4"/>
    </row>
    <row r="132" spans="1:10" x14ac:dyDescent="0.25">
      <c r="A132" s="4" t="s">
        <v>1205</v>
      </c>
      <c r="B132" s="4" t="s">
        <v>1953</v>
      </c>
      <c r="C132" s="4" t="s">
        <v>3</v>
      </c>
      <c r="D132" s="79">
        <v>8723</v>
      </c>
      <c r="E132" s="79">
        <f>Lista[[#This Row],[CijenaEUR]]*(100-$H$1)/100*(100-$H$2)/100</f>
        <v>8723</v>
      </c>
      <c r="F132" s="72"/>
      <c r="G132" s="72"/>
      <c r="I132" s="4"/>
      <c r="J132" s="4"/>
    </row>
    <row r="133" spans="1:10" x14ac:dyDescent="0.25">
      <c r="A133" s="4" t="s">
        <v>1206</v>
      </c>
      <c r="B133" s="4" t="s">
        <v>1954</v>
      </c>
      <c r="C133" s="4" t="s">
        <v>3</v>
      </c>
      <c r="D133" s="79">
        <v>9770</v>
      </c>
      <c r="E133" s="79">
        <f>Lista[[#This Row],[CijenaEUR]]*(100-$H$1)/100*(100-$H$2)/100</f>
        <v>9770</v>
      </c>
      <c r="F133" s="72"/>
      <c r="G133" s="72"/>
      <c r="I133" s="4"/>
      <c r="J133" s="4"/>
    </row>
    <row r="134" spans="1:10" x14ac:dyDescent="0.25">
      <c r="A134" s="4" t="s">
        <v>1207</v>
      </c>
      <c r="B134" s="4" t="s">
        <v>1955</v>
      </c>
      <c r="C134" s="4" t="s">
        <v>3</v>
      </c>
      <c r="D134" s="79">
        <v>12084</v>
      </c>
      <c r="E134" s="79">
        <f>Lista[[#This Row],[CijenaEUR]]*(100-$H$1)/100*(100-$H$2)/100</f>
        <v>12084</v>
      </c>
      <c r="F134" s="72"/>
      <c r="G134" s="72"/>
      <c r="I134" s="4"/>
      <c r="J134" s="4"/>
    </row>
    <row r="135" spans="1:10" x14ac:dyDescent="0.25">
      <c r="A135" s="4" t="s">
        <v>1208</v>
      </c>
      <c r="B135" s="4" t="s">
        <v>1956</v>
      </c>
      <c r="C135" s="4" t="s">
        <v>3</v>
      </c>
      <c r="D135" s="79">
        <v>14314</v>
      </c>
      <c r="E135" s="79">
        <f>Lista[[#This Row],[CijenaEUR]]*(100-$H$1)/100*(100-$H$2)/100</f>
        <v>14314</v>
      </c>
      <c r="F135" s="72"/>
      <c r="G135" s="72"/>
      <c r="I135" s="4"/>
      <c r="J135" s="4"/>
    </row>
    <row r="136" spans="1:10" x14ac:dyDescent="0.25">
      <c r="A136" s="4" t="s">
        <v>1209</v>
      </c>
      <c r="B136" s="4" t="s">
        <v>1957</v>
      </c>
      <c r="C136" s="4" t="s">
        <v>3</v>
      </c>
      <c r="D136" s="79">
        <v>15820</v>
      </c>
      <c r="E136" s="79">
        <f>Lista[[#This Row],[CijenaEUR]]*(100-$H$1)/100*(100-$H$2)/100</f>
        <v>15820</v>
      </c>
      <c r="F136" s="72"/>
      <c r="G136" s="72"/>
      <c r="I136" s="4"/>
      <c r="J136" s="4"/>
    </row>
    <row r="137" spans="1:10" x14ac:dyDescent="0.25">
      <c r="A137" s="4" t="s">
        <v>1210</v>
      </c>
      <c r="B137" s="4" t="s">
        <v>1958</v>
      </c>
      <c r="C137" s="4" t="s">
        <v>3</v>
      </c>
      <c r="D137" s="79">
        <v>18916</v>
      </c>
      <c r="E137" s="79">
        <f>Lista[[#This Row],[CijenaEUR]]*(100-$H$1)/100*(100-$H$2)/100</f>
        <v>18916</v>
      </c>
      <c r="F137" s="72"/>
      <c r="G137" s="72"/>
      <c r="I137" s="4"/>
      <c r="J137" s="4"/>
    </row>
    <row r="138" spans="1:10" x14ac:dyDescent="0.25">
      <c r="A138" s="4" t="s">
        <v>1211</v>
      </c>
      <c r="B138" s="4" t="s">
        <v>1959</v>
      </c>
      <c r="C138" s="4" t="s">
        <v>3</v>
      </c>
      <c r="D138" s="79">
        <v>6885</v>
      </c>
      <c r="E138" s="79">
        <f>Lista[[#This Row],[CijenaEUR]]*(100-$H$1)/100*(100-$H$2)/100</f>
        <v>6885</v>
      </c>
      <c r="F138" s="72"/>
      <c r="G138" s="72"/>
      <c r="I138" s="4"/>
      <c r="J138" s="4"/>
    </row>
    <row r="139" spans="1:10" x14ac:dyDescent="0.25">
      <c r="A139" s="4" t="s">
        <v>1212</v>
      </c>
      <c r="B139" s="4" t="s">
        <v>1960</v>
      </c>
      <c r="C139" s="4" t="s">
        <v>3</v>
      </c>
      <c r="D139" s="79">
        <v>8565</v>
      </c>
      <c r="E139" s="79">
        <f>Lista[[#This Row],[CijenaEUR]]*(100-$H$1)/100*(100-$H$2)/100</f>
        <v>8565</v>
      </c>
      <c r="F139" s="72"/>
      <c r="G139" s="72"/>
      <c r="I139" s="4"/>
      <c r="J139" s="4"/>
    </row>
    <row r="140" spans="1:10" x14ac:dyDescent="0.25">
      <c r="A140" s="4" t="s">
        <v>1213</v>
      </c>
      <c r="B140" s="4" t="s">
        <v>1961</v>
      </c>
      <c r="C140" s="4" t="s">
        <v>3</v>
      </c>
      <c r="D140" s="79">
        <v>11852</v>
      </c>
      <c r="E140" s="79">
        <f>Lista[[#This Row],[CijenaEUR]]*(100-$H$1)/100*(100-$H$2)/100</f>
        <v>11852</v>
      </c>
      <c r="F140" s="72"/>
      <c r="G140" s="72"/>
      <c r="I140" s="4"/>
      <c r="J140" s="4"/>
    </row>
    <row r="141" spans="1:10" x14ac:dyDescent="0.25">
      <c r="A141" s="4" t="s">
        <v>1214</v>
      </c>
      <c r="B141" s="4" t="s">
        <v>1962</v>
      </c>
      <c r="C141" s="4" t="s">
        <v>3</v>
      </c>
      <c r="D141" s="79">
        <v>16407</v>
      </c>
      <c r="E141" s="79">
        <f>Lista[[#This Row],[CijenaEUR]]*(100-$H$1)/100*(100-$H$2)/100</f>
        <v>16407</v>
      </c>
      <c r="F141" s="72"/>
      <c r="G141" s="72"/>
      <c r="I141" s="4"/>
      <c r="J141" s="4"/>
    </row>
    <row r="142" spans="1:10" x14ac:dyDescent="0.25">
      <c r="A142" s="4" t="s">
        <v>1215</v>
      </c>
      <c r="B142" s="4" t="s">
        <v>1963</v>
      </c>
      <c r="C142" s="4" t="s">
        <v>3</v>
      </c>
      <c r="D142" s="79">
        <v>21216</v>
      </c>
      <c r="E142" s="79">
        <f>Lista[[#This Row],[CijenaEUR]]*(100-$H$1)/100*(100-$H$2)/100</f>
        <v>21216</v>
      </c>
      <c r="F142" s="72"/>
      <c r="G142" s="72"/>
      <c r="I142" s="4"/>
      <c r="J142" s="4"/>
    </row>
    <row r="143" spans="1:10" x14ac:dyDescent="0.25">
      <c r="A143" s="4" t="s">
        <v>1216</v>
      </c>
      <c r="B143" s="4" t="s">
        <v>1964</v>
      </c>
      <c r="C143" s="4" t="s">
        <v>3</v>
      </c>
      <c r="D143" s="79">
        <v>28148</v>
      </c>
      <c r="E143" s="79">
        <f>Lista[[#This Row],[CijenaEUR]]*(100-$H$1)/100*(100-$H$2)/100</f>
        <v>28148</v>
      </c>
      <c r="F143" s="72"/>
      <c r="G143" s="72"/>
      <c r="I143" s="4"/>
      <c r="J143" s="4"/>
    </row>
    <row r="144" spans="1:10" x14ac:dyDescent="0.25">
      <c r="A144" s="4" t="s">
        <v>1217</v>
      </c>
      <c r="B144" s="4" t="s">
        <v>1965</v>
      </c>
      <c r="C144" s="4" t="s">
        <v>3</v>
      </c>
      <c r="D144" s="79">
        <v>34122</v>
      </c>
      <c r="E144" s="79">
        <f>Lista[[#This Row],[CijenaEUR]]*(100-$H$1)/100*(100-$H$2)/100</f>
        <v>34122</v>
      </c>
      <c r="F144" s="72"/>
      <c r="G144" s="72"/>
      <c r="I144" s="4"/>
      <c r="J144" s="4"/>
    </row>
    <row r="145" spans="1:10" x14ac:dyDescent="0.25">
      <c r="A145" s="4" t="s">
        <v>1218</v>
      </c>
      <c r="B145" s="4" t="s">
        <v>1966</v>
      </c>
      <c r="C145" s="4" t="s">
        <v>3</v>
      </c>
      <c r="D145" s="79">
        <v>42648</v>
      </c>
      <c r="E145" s="79">
        <f>Lista[[#This Row],[CijenaEUR]]*(100-$H$1)/100*(100-$H$2)/100</f>
        <v>42648</v>
      </c>
      <c r="F145" s="72"/>
      <c r="G145" s="72"/>
      <c r="I145" s="4"/>
      <c r="J145" s="4"/>
    </row>
    <row r="146" spans="1:10" x14ac:dyDescent="0.25">
      <c r="A146" s="4" t="s">
        <v>1219</v>
      </c>
      <c r="B146" s="4" t="s">
        <v>1967</v>
      </c>
      <c r="C146" s="4" t="s">
        <v>3</v>
      </c>
      <c r="D146" s="79">
        <v>54454</v>
      </c>
      <c r="E146" s="79">
        <f>Lista[[#This Row],[CijenaEUR]]*(100-$H$1)/100*(100-$H$2)/100</f>
        <v>54454</v>
      </c>
      <c r="F146" s="72"/>
      <c r="G146" s="72"/>
      <c r="I146" s="4"/>
      <c r="J146" s="4"/>
    </row>
    <row r="147" spans="1:10" x14ac:dyDescent="0.25">
      <c r="A147" s="4" t="s">
        <v>1220</v>
      </c>
      <c r="B147" s="4" t="s">
        <v>1968</v>
      </c>
      <c r="C147" s="4" t="s">
        <v>3</v>
      </c>
      <c r="D147" s="79">
        <v>70044</v>
      </c>
      <c r="E147" s="79">
        <f>Lista[[#This Row],[CijenaEUR]]*(100-$H$1)/100*(100-$H$2)/100</f>
        <v>70044</v>
      </c>
      <c r="F147" s="72"/>
      <c r="G147" s="72"/>
      <c r="I147" s="4"/>
      <c r="J147" s="4"/>
    </row>
    <row r="148" spans="1:10" x14ac:dyDescent="0.25">
      <c r="A148" s="4" t="s">
        <v>1221</v>
      </c>
      <c r="B148" s="4" t="s">
        <v>1969</v>
      </c>
      <c r="C148" s="4" t="s">
        <v>3</v>
      </c>
      <c r="D148" s="79">
        <v>103952</v>
      </c>
      <c r="E148" s="79">
        <f>Lista[[#This Row],[CijenaEUR]]*(100-$H$1)/100*(100-$H$2)/100</f>
        <v>103952</v>
      </c>
      <c r="F148" s="72"/>
      <c r="G148" s="72"/>
      <c r="I148" s="4"/>
      <c r="J148" s="4"/>
    </row>
    <row r="149" spans="1:10" x14ac:dyDescent="0.25">
      <c r="A149" s="4" t="s">
        <v>1222</v>
      </c>
      <c r="B149" s="4" t="s">
        <v>1970</v>
      </c>
      <c r="C149" s="4" t="s">
        <v>3</v>
      </c>
      <c r="D149" s="79">
        <v>1595</v>
      </c>
      <c r="E149" s="79">
        <f>Lista[[#This Row],[CijenaEUR]]*(100-$H$1)/100*(100-$H$2)/100</f>
        <v>1595</v>
      </c>
      <c r="F149" s="72"/>
      <c r="G149" s="72"/>
      <c r="I149" s="4"/>
      <c r="J149" s="4"/>
    </row>
    <row r="150" spans="1:10" x14ac:dyDescent="0.25">
      <c r="A150" s="4" t="s">
        <v>1223</v>
      </c>
      <c r="B150" s="4" t="s">
        <v>1971</v>
      </c>
      <c r="C150" s="4" t="s">
        <v>3</v>
      </c>
      <c r="D150" s="79">
        <v>2202</v>
      </c>
      <c r="E150" s="79">
        <f>Lista[[#This Row],[CijenaEUR]]*(100-$H$1)/100*(100-$H$2)/100</f>
        <v>2202</v>
      </c>
      <c r="F150" s="72"/>
      <c r="G150" s="72"/>
      <c r="I150" s="4"/>
      <c r="J150" s="4"/>
    </row>
    <row r="151" spans="1:10" x14ac:dyDescent="0.25">
      <c r="A151" s="4" t="s">
        <v>1224</v>
      </c>
      <c r="B151" s="4" t="s">
        <v>1972</v>
      </c>
      <c r="C151" s="4" t="s">
        <v>3</v>
      </c>
      <c r="D151" s="79">
        <v>3102</v>
      </c>
      <c r="E151" s="79">
        <f>Lista[[#This Row],[CijenaEUR]]*(100-$H$1)/100*(100-$H$2)/100</f>
        <v>3102</v>
      </c>
      <c r="F151" s="72"/>
      <c r="G151" s="72"/>
      <c r="I151" s="4"/>
      <c r="J151" s="4"/>
    </row>
    <row r="152" spans="1:10" x14ac:dyDescent="0.25">
      <c r="A152" s="4" t="s">
        <v>1225</v>
      </c>
      <c r="B152" s="4" t="s">
        <v>1973</v>
      </c>
      <c r="C152" s="4" t="s">
        <v>3</v>
      </c>
      <c r="D152" s="79">
        <v>4330</v>
      </c>
      <c r="E152" s="79">
        <f>Lista[[#This Row],[CijenaEUR]]*(100-$H$1)/100*(100-$H$2)/100</f>
        <v>4330</v>
      </c>
      <c r="F152" s="72"/>
      <c r="G152" s="72"/>
      <c r="I152" s="4"/>
      <c r="J152" s="4"/>
    </row>
    <row r="153" spans="1:10" x14ac:dyDescent="0.25">
      <c r="A153" s="4" t="s">
        <v>1226</v>
      </c>
      <c r="B153" s="4" t="s">
        <v>1974</v>
      </c>
      <c r="C153" s="4" t="s">
        <v>3</v>
      </c>
      <c r="D153" s="79">
        <v>6923</v>
      </c>
      <c r="E153" s="79">
        <f>Lista[[#This Row],[CijenaEUR]]*(100-$H$1)/100*(100-$H$2)/100</f>
        <v>6923</v>
      </c>
      <c r="F153" s="72"/>
      <c r="G153" s="72"/>
      <c r="I153" s="4"/>
      <c r="J153" s="4"/>
    </row>
    <row r="154" spans="1:10" x14ac:dyDescent="0.25">
      <c r="A154" s="4" t="s">
        <v>1227</v>
      </c>
      <c r="B154" s="4" t="s">
        <v>1975</v>
      </c>
      <c r="C154" s="4" t="s">
        <v>3</v>
      </c>
      <c r="D154" s="79">
        <v>1641</v>
      </c>
      <c r="E154" s="79">
        <f>Lista[[#This Row],[CijenaEUR]]*(100-$H$1)/100*(100-$H$2)/100</f>
        <v>1641</v>
      </c>
      <c r="F154" s="72"/>
      <c r="G154" s="72"/>
      <c r="I154" s="4"/>
      <c r="J154" s="4"/>
    </row>
    <row r="155" spans="1:10" x14ac:dyDescent="0.25">
      <c r="A155" s="4" t="s">
        <v>1228</v>
      </c>
      <c r="B155" s="4" t="s">
        <v>1976</v>
      </c>
      <c r="C155" s="4" t="s">
        <v>3</v>
      </c>
      <c r="D155" s="79">
        <v>2421</v>
      </c>
      <c r="E155" s="79">
        <f>Lista[[#This Row],[CijenaEUR]]*(100-$H$1)/100*(100-$H$2)/100</f>
        <v>2421</v>
      </c>
      <c r="F155" s="72"/>
      <c r="G155" s="72"/>
      <c r="I155" s="4"/>
      <c r="J155" s="4"/>
    </row>
    <row r="156" spans="1:10" x14ac:dyDescent="0.25">
      <c r="A156" s="4" t="s">
        <v>1229</v>
      </c>
      <c r="B156" s="4" t="s">
        <v>1977</v>
      </c>
      <c r="C156" s="4" t="s">
        <v>3</v>
      </c>
      <c r="D156" s="79">
        <v>3501</v>
      </c>
      <c r="E156" s="79">
        <f>Lista[[#This Row],[CijenaEUR]]*(100-$H$1)/100*(100-$H$2)/100</f>
        <v>3501</v>
      </c>
      <c r="F156" s="72"/>
      <c r="G156" s="72"/>
      <c r="I156" s="4"/>
      <c r="J156" s="4"/>
    </row>
    <row r="157" spans="1:10" x14ac:dyDescent="0.25">
      <c r="A157" s="4" t="s">
        <v>1230</v>
      </c>
      <c r="B157" s="4" t="s">
        <v>1978</v>
      </c>
      <c r="C157" s="4" t="s">
        <v>3</v>
      </c>
      <c r="D157" s="79">
        <v>5008</v>
      </c>
      <c r="E157" s="79">
        <f>Lista[[#This Row],[CijenaEUR]]*(100-$H$1)/100*(100-$H$2)/100</f>
        <v>5008</v>
      </c>
      <c r="F157" s="72"/>
      <c r="G157" s="72"/>
      <c r="I157" s="4"/>
      <c r="J157" s="4"/>
    </row>
    <row r="158" spans="1:10" x14ac:dyDescent="0.25">
      <c r="A158" s="4" t="s">
        <v>1231</v>
      </c>
      <c r="B158" s="4" t="s">
        <v>1979</v>
      </c>
      <c r="C158" s="4" t="s">
        <v>3</v>
      </c>
      <c r="D158" s="79">
        <v>8321</v>
      </c>
      <c r="E158" s="79">
        <f>Lista[[#This Row],[CijenaEUR]]*(100-$H$1)/100*(100-$H$2)/100</f>
        <v>8321</v>
      </c>
      <c r="F158" s="72"/>
      <c r="G158" s="72"/>
      <c r="I158" s="4"/>
      <c r="J158" s="4"/>
    </row>
    <row r="159" spans="1:10" x14ac:dyDescent="0.25">
      <c r="A159" s="4" t="s">
        <v>1232</v>
      </c>
      <c r="B159" s="4" t="s">
        <v>1980</v>
      </c>
      <c r="C159" s="4" t="s">
        <v>3</v>
      </c>
      <c r="D159" s="79">
        <v>33889</v>
      </c>
      <c r="E159" s="79">
        <f>Lista[[#This Row],[CijenaEUR]]*(100-$H$1)/100*(100-$H$2)/100</f>
        <v>33889</v>
      </c>
      <c r="F159" s="72"/>
      <c r="G159" s="72"/>
      <c r="I159" s="4"/>
      <c r="J159" s="4"/>
    </row>
    <row r="160" spans="1:10" x14ac:dyDescent="0.25">
      <c r="A160" s="4" t="s">
        <v>1233</v>
      </c>
      <c r="B160" s="4" t="s">
        <v>1981</v>
      </c>
      <c r="C160" s="4" t="s">
        <v>3</v>
      </c>
      <c r="D160" s="79">
        <v>45734</v>
      </c>
      <c r="E160" s="79">
        <f>Lista[[#This Row],[CijenaEUR]]*(100-$H$1)/100*(100-$H$2)/100</f>
        <v>45734</v>
      </c>
      <c r="F160" s="72"/>
      <c r="G160" s="72"/>
      <c r="I160" s="4"/>
      <c r="J160" s="4"/>
    </row>
    <row r="161" spans="1:10" x14ac:dyDescent="0.25">
      <c r="A161" s="4" t="s">
        <v>1234</v>
      </c>
      <c r="B161" s="4" t="s">
        <v>1982</v>
      </c>
      <c r="C161" s="4" t="s">
        <v>3</v>
      </c>
      <c r="D161" s="79">
        <v>61774</v>
      </c>
      <c r="E161" s="79">
        <f>Lista[[#This Row],[CijenaEUR]]*(100-$H$1)/100*(100-$H$2)/100</f>
        <v>61774</v>
      </c>
      <c r="F161" s="72"/>
      <c r="G161" s="72"/>
      <c r="I161" s="4"/>
      <c r="J161" s="4"/>
    </row>
    <row r="162" spans="1:10" x14ac:dyDescent="0.25">
      <c r="A162" s="4" t="s">
        <v>1235</v>
      </c>
      <c r="B162" s="4" t="s">
        <v>1983</v>
      </c>
      <c r="C162" s="4" t="s">
        <v>3</v>
      </c>
      <c r="D162" s="79">
        <v>83534</v>
      </c>
      <c r="E162" s="79">
        <f>Lista[[#This Row],[CijenaEUR]]*(100-$H$1)/100*(100-$H$2)/100</f>
        <v>83534</v>
      </c>
      <c r="F162" s="72"/>
      <c r="G162" s="72"/>
      <c r="I162" s="4"/>
      <c r="J162" s="4"/>
    </row>
    <row r="163" spans="1:10" x14ac:dyDescent="0.25">
      <c r="A163" s="4" t="s">
        <v>1236</v>
      </c>
      <c r="B163" s="4" t="s">
        <v>1984</v>
      </c>
      <c r="C163" s="4" t="s">
        <v>3</v>
      </c>
      <c r="D163" s="79">
        <v>113851</v>
      </c>
      <c r="E163" s="79">
        <f>Lista[[#This Row],[CijenaEUR]]*(100-$H$1)/100*(100-$H$2)/100</f>
        <v>113851</v>
      </c>
      <c r="F163" s="72"/>
      <c r="G163" s="72"/>
      <c r="I163" s="4"/>
      <c r="J163" s="4"/>
    </row>
    <row r="164" spans="1:10" x14ac:dyDescent="0.25">
      <c r="A164" s="4" t="s">
        <v>1237</v>
      </c>
      <c r="B164" s="4" t="s">
        <v>1985</v>
      </c>
      <c r="C164" s="4" t="s">
        <v>3</v>
      </c>
      <c r="D164" s="79">
        <v>156759</v>
      </c>
      <c r="E164" s="79">
        <f>Lista[[#This Row],[CijenaEUR]]*(100-$H$1)/100*(100-$H$2)/100</f>
        <v>156759</v>
      </c>
      <c r="F164" s="72"/>
      <c r="G164" s="72"/>
      <c r="I164" s="4"/>
      <c r="J164" s="4"/>
    </row>
    <row r="165" spans="1:10" x14ac:dyDescent="0.25">
      <c r="A165" s="4" t="s">
        <v>1238</v>
      </c>
      <c r="B165" s="4" t="s">
        <v>1986</v>
      </c>
      <c r="C165" s="4" t="s">
        <v>3</v>
      </c>
      <c r="D165" s="79">
        <v>2310</v>
      </c>
      <c r="E165" s="79">
        <f>Lista[[#This Row],[CijenaEUR]]*(100-$H$1)/100*(100-$H$2)/100</f>
        <v>2310</v>
      </c>
      <c r="F165" s="72"/>
      <c r="G165" s="72"/>
      <c r="I165" s="4"/>
      <c r="J165" s="4"/>
    </row>
    <row r="166" spans="1:10" x14ac:dyDescent="0.25">
      <c r="A166" s="4" t="s">
        <v>1239</v>
      </c>
      <c r="B166" s="4" t="s">
        <v>1987</v>
      </c>
      <c r="C166" s="4" t="s">
        <v>3</v>
      </c>
      <c r="D166" s="79">
        <v>3060</v>
      </c>
      <c r="E166" s="79">
        <f>Lista[[#This Row],[CijenaEUR]]*(100-$H$1)/100*(100-$H$2)/100</f>
        <v>3060</v>
      </c>
      <c r="F166" s="72"/>
      <c r="G166" s="72"/>
      <c r="I166" s="4"/>
      <c r="J166" s="4"/>
    </row>
    <row r="167" spans="1:10" x14ac:dyDescent="0.25">
      <c r="A167" s="4" t="s">
        <v>1240</v>
      </c>
      <c r="B167" s="4" t="s">
        <v>1988</v>
      </c>
      <c r="C167" s="4" t="s">
        <v>3</v>
      </c>
      <c r="D167" s="79">
        <v>4859</v>
      </c>
      <c r="E167" s="79">
        <f>Lista[[#This Row],[CijenaEUR]]*(100-$H$1)/100*(100-$H$2)/100</f>
        <v>4859</v>
      </c>
      <c r="F167" s="72"/>
      <c r="G167" s="72"/>
      <c r="I167" s="4"/>
      <c r="J167" s="4"/>
    </row>
    <row r="168" spans="1:10" x14ac:dyDescent="0.25">
      <c r="A168" s="4" t="s">
        <v>1241</v>
      </c>
      <c r="B168" s="4" t="s">
        <v>1989</v>
      </c>
      <c r="C168" s="4" t="s">
        <v>3</v>
      </c>
      <c r="D168" s="79">
        <v>7260</v>
      </c>
      <c r="E168" s="79">
        <f>Lista[[#This Row],[CijenaEUR]]*(100-$H$1)/100*(100-$H$2)/100</f>
        <v>7260</v>
      </c>
      <c r="F168" s="72"/>
      <c r="G168" s="72"/>
      <c r="I168" s="4"/>
      <c r="J168" s="4"/>
    </row>
    <row r="169" spans="1:10" x14ac:dyDescent="0.25">
      <c r="A169" s="4" t="s">
        <v>1242</v>
      </c>
      <c r="B169" s="4" t="s">
        <v>1990</v>
      </c>
      <c r="C169" s="4" t="s">
        <v>3</v>
      </c>
      <c r="D169" s="79">
        <v>11120</v>
      </c>
      <c r="E169" s="79">
        <f>Lista[[#This Row],[CijenaEUR]]*(100-$H$1)/100*(100-$H$2)/100</f>
        <v>11120</v>
      </c>
      <c r="F169" s="72"/>
      <c r="G169" s="72"/>
      <c r="I169" s="4"/>
      <c r="J169" s="4"/>
    </row>
    <row r="170" spans="1:10" x14ac:dyDescent="0.25">
      <c r="A170" s="4" t="s">
        <v>1243</v>
      </c>
      <c r="B170" s="4" t="s">
        <v>1991</v>
      </c>
      <c r="C170" s="4" t="s">
        <v>3</v>
      </c>
      <c r="D170" s="79">
        <v>16478</v>
      </c>
      <c r="E170" s="79">
        <f>Lista[[#This Row],[CijenaEUR]]*(100-$H$1)/100*(100-$H$2)/100</f>
        <v>16478</v>
      </c>
      <c r="F170" s="72"/>
      <c r="G170" s="72"/>
      <c r="I170" s="4"/>
      <c r="J170" s="4"/>
    </row>
    <row r="171" spans="1:10" x14ac:dyDescent="0.25">
      <c r="A171" s="4" t="s">
        <v>1244</v>
      </c>
      <c r="B171" s="4" t="s">
        <v>1992</v>
      </c>
      <c r="C171" s="4" t="s">
        <v>3</v>
      </c>
      <c r="D171" s="79">
        <v>25409</v>
      </c>
      <c r="E171" s="79">
        <f>Lista[[#This Row],[CijenaEUR]]*(100-$H$1)/100*(100-$H$2)/100</f>
        <v>25409</v>
      </c>
      <c r="F171" s="72"/>
      <c r="G171" s="72"/>
      <c r="I171" s="4"/>
      <c r="J171" s="4"/>
    </row>
    <row r="172" spans="1:10" x14ac:dyDescent="0.25">
      <c r="A172" s="4" t="s">
        <v>2788</v>
      </c>
      <c r="B172" s="4" t="s">
        <v>2789</v>
      </c>
      <c r="C172" s="4" t="s">
        <v>3</v>
      </c>
      <c r="D172" s="79">
        <v>37165</v>
      </c>
      <c r="E172" s="79">
        <f>Lista[[#This Row],[CijenaEUR]]*(100-$H$1)/100*(100-$H$2)/100</f>
        <v>37165</v>
      </c>
      <c r="F172" s="72"/>
      <c r="G172" s="72"/>
      <c r="I172" s="4"/>
      <c r="J172" s="4"/>
    </row>
    <row r="173" spans="1:10" x14ac:dyDescent="0.25">
      <c r="A173" s="4" t="s">
        <v>1245</v>
      </c>
      <c r="B173" s="4" t="s">
        <v>1993</v>
      </c>
      <c r="C173" s="4" t="s">
        <v>3</v>
      </c>
      <c r="D173" s="79">
        <v>52846</v>
      </c>
      <c r="E173" s="79">
        <f>Lista[[#This Row],[CijenaEUR]]*(100-$H$1)/100*(100-$H$2)/100</f>
        <v>52846</v>
      </c>
      <c r="F173" s="72"/>
      <c r="G173" s="72"/>
      <c r="I173" s="4"/>
      <c r="J173" s="4"/>
    </row>
    <row r="174" spans="1:10" x14ac:dyDescent="0.25">
      <c r="A174" s="4" t="s">
        <v>1246</v>
      </c>
      <c r="B174" s="4" t="s">
        <v>1994</v>
      </c>
      <c r="C174" s="4" t="s">
        <v>3</v>
      </c>
      <c r="D174" s="79">
        <v>74568</v>
      </c>
      <c r="E174" s="79">
        <f>Lista[[#This Row],[CijenaEUR]]*(100-$H$1)/100*(100-$H$2)/100</f>
        <v>74568</v>
      </c>
      <c r="F174" s="72"/>
      <c r="G174" s="72"/>
      <c r="I174" s="4"/>
      <c r="J174" s="4"/>
    </row>
    <row r="175" spans="1:10" x14ac:dyDescent="0.25">
      <c r="A175" s="4" t="s">
        <v>1247</v>
      </c>
      <c r="B175" s="4" t="s">
        <v>1995</v>
      </c>
      <c r="C175" s="4" t="s">
        <v>3</v>
      </c>
      <c r="D175" s="79">
        <v>98835</v>
      </c>
      <c r="E175" s="79">
        <f>Lista[[#This Row],[CijenaEUR]]*(100-$H$1)/100*(100-$H$2)/100</f>
        <v>98835</v>
      </c>
      <c r="F175" s="72"/>
      <c r="G175" s="72"/>
      <c r="I175" s="4"/>
      <c r="J175" s="4"/>
    </row>
    <row r="176" spans="1:10" x14ac:dyDescent="0.25">
      <c r="A176" s="4" t="s">
        <v>1248</v>
      </c>
      <c r="B176" s="4" t="s">
        <v>1996</v>
      </c>
      <c r="C176" s="4" t="s">
        <v>3</v>
      </c>
      <c r="D176" s="79">
        <v>125585</v>
      </c>
      <c r="E176" s="79">
        <f>Lista[[#This Row],[CijenaEUR]]*(100-$H$1)/100*(100-$H$2)/100</f>
        <v>125585</v>
      </c>
      <c r="F176" s="72"/>
      <c r="G176" s="72"/>
      <c r="I176" s="4"/>
      <c r="J176" s="4"/>
    </row>
    <row r="177" spans="1:10" x14ac:dyDescent="0.25">
      <c r="A177" s="4" t="s">
        <v>1249</v>
      </c>
      <c r="B177" s="4" t="s">
        <v>1997</v>
      </c>
      <c r="C177" s="4" t="s">
        <v>3</v>
      </c>
      <c r="D177" s="79">
        <v>157336</v>
      </c>
      <c r="E177" s="79">
        <f>Lista[[#This Row],[CijenaEUR]]*(100-$H$1)/100*(100-$H$2)/100</f>
        <v>157336</v>
      </c>
      <c r="F177" s="72"/>
      <c r="G177" s="72"/>
      <c r="I177" s="4"/>
      <c r="J177" s="4"/>
    </row>
    <row r="178" spans="1:10" x14ac:dyDescent="0.25">
      <c r="A178" s="4" t="s">
        <v>1250</v>
      </c>
      <c r="B178" s="4" t="s">
        <v>1998</v>
      </c>
      <c r="C178" s="4" t="s">
        <v>3</v>
      </c>
      <c r="D178" s="79">
        <v>2626</v>
      </c>
      <c r="E178" s="79">
        <f>Lista[[#This Row],[CijenaEUR]]*(100-$H$1)/100*(100-$H$2)/100</f>
        <v>2626</v>
      </c>
      <c r="F178" s="72"/>
      <c r="G178" s="72"/>
      <c r="I178" s="4"/>
      <c r="J178" s="4"/>
    </row>
    <row r="179" spans="1:10" x14ac:dyDescent="0.25">
      <c r="A179" s="4" t="s">
        <v>1251</v>
      </c>
      <c r="B179" s="4" t="s">
        <v>1999</v>
      </c>
      <c r="C179" s="4" t="s">
        <v>3</v>
      </c>
      <c r="D179" s="79">
        <v>3643</v>
      </c>
      <c r="E179" s="79">
        <f>Lista[[#This Row],[CijenaEUR]]*(100-$H$1)/100*(100-$H$2)/100</f>
        <v>3643</v>
      </c>
      <c r="F179" s="72"/>
      <c r="G179" s="72"/>
      <c r="I179" s="4"/>
      <c r="J179" s="4"/>
    </row>
    <row r="180" spans="1:10" x14ac:dyDescent="0.25">
      <c r="A180" s="4" t="s">
        <v>1252</v>
      </c>
      <c r="B180" s="4" t="s">
        <v>2000</v>
      </c>
      <c r="C180" s="4" t="s">
        <v>3</v>
      </c>
      <c r="D180" s="79">
        <v>5518</v>
      </c>
      <c r="E180" s="79">
        <f>Lista[[#This Row],[CijenaEUR]]*(100-$H$1)/100*(100-$H$2)/100</f>
        <v>5518</v>
      </c>
      <c r="F180" s="72"/>
      <c r="G180" s="72"/>
      <c r="I180" s="4"/>
      <c r="J180" s="4"/>
    </row>
    <row r="181" spans="1:10" x14ac:dyDescent="0.25">
      <c r="A181" s="4" t="s">
        <v>1253</v>
      </c>
      <c r="B181" s="4" t="s">
        <v>2001</v>
      </c>
      <c r="C181" s="4" t="s">
        <v>3</v>
      </c>
      <c r="D181" s="79">
        <v>7746</v>
      </c>
      <c r="E181" s="79">
        <f>Lista[[#This Row],[CijenaEUR]]*(100-$H$1)/100*(100-$H$2)/100</f>
        <v>7746</v>
      </c>
      <c r="F181" s="72"/>
      <c r="G181" s="72"/>
      <c r="I181" s="4"/>
      <c r="J181" s="4"/>
    </row>
    <row r="182" spans="1:10" x14ac:dyDescent="0.25">
      <c r="A182" s="4" t="s">
        <v>1254</v>
      </c>
      <c r="B182" s="4" t="s">
        <v>2002</v>
      </c>
      <c r="C182" s="4" t="s">
        <v>3</v>
      </c>
      <c r="D182" s="79">
        <v>13151</v>
      </c>
      <c r="E182" s="79">
        <f>Lista[[#This Row],[CijenaEUR]]*(100-$H$1)/100*(100-$H$2)/100</f>
        <v>13151</v>
      </c>
      <c r="F182" s="72"/>
      <c r="G182" s="72"/>
      <c r="I182" s="4"/>
      <c r="J182" s="4"/>
    </row>
    <row r="183" spans="1:10" x14ac:dyDescent="0.25">
      <c r="A183" s="4" t="s">
        <v>1255</v>
      </c>
      <c r="B183" s="4" t="s">
        <v>2003</v>
      </c>
      <c r="C183" s="4" t="s">
        <v>3</v>
      </c>
      <c r="D183" s="79">
        <v>19636</v>
      </c>
      <c r="E183" s="79">
        <f>Lista[[#This Row],[CijenaEUR]]*(100-$H$1)/100*(100-$H$2)/100</f>
        <v>19636</v>
      </c>
      <c r="F183" s="72"/>
      <c r="G183" s="72"/>
      <c r="I183" s="4"/>
      <c r="J183" s="4"/>
    </row>
    <row r="184" spans="1:10" x14ac:dyDescent="0.25">
      <c r="A184" s="4" t="s">
        <v>1256</v>
      </c>
      <c r="B184" s="4" t="s">
        <v>2004</v>
      </c>
      <c r="C184" s="4" t="s">
        <v>3</v>
      </c>
      <c r="D184" s="79">
        <v>30398</v>
      </c>
      <c r="E184" s="79">
        <f>Lista[[#This Row],[CijenaEUR]]*(100-$H$1)/100*(100-$H$2)/100</f>
        <v>30398</v>
      </c>
      <c r="F184" s="72"/>
      <c r="G184" s="72"/>
      <c r="I184" s="4"/>
      <c r="J184" s="4"/>
    </row>
    <row r="185" spans="1:10" x14ac:dyDescent="0.25">
      <c r="A185" s="4" t="s">
        <v>1257</v>
      </c>
      <c r="B185" s="4" t="s">
        <v>2005</v>
      </c>
      <c r="C185" s="4" t="s">
        <v>3</v>
      </c>
      <c r="D185" s="79">
        <v>42029</v>
      </c>
      <c r="E185" s="79">
        <f>Lista[[#This Row],[CijenaEUR]]*(100-$H$1)/100*(100-$H$2)/100</f>
        <v>42029</v>
      </c>
      <c r="F185" s="72"/>
      <c r="G185" s="72"/>
      <c r="I185" s="4"/>
      <c r="J185" s="4"/>
    </row>
    <row r="186" spans="1:10" x14ac:dyDescent="0.25">
      <c r="A186" s="4" t="s">
        <v>1258</v>
      </c>
      <c r="B186" s="4" t="s">
        <v>2006</v>
      </c>
      <c r="C186" s="4" t="s">
        <v>3</v>
      </c>
      <c r="D186" s="79">
        <v>63904</v>
      </c>
      <c r="E186" s="79">
        <f>Lista[[#This Row],[CijenaEUR]]*(100-$H$1)/100*(100-$H$2)/100</f>
        <v>63904</v>
      </c>
      <c r="F186" s="72"/>
      <c r="G186" s="72"/>
      <c r="I186" s="4"/>
      <c r="J186" s="4"/>
    </row>
    <row r="187" spans="1:10" x14ac:dyDescent="0.25">
      <c r="A187" s="4" t="s">
        <v>1259</v>
      </c>
      <c r="B187" s="4" t="s">
        <v>2007</v>
      </c>
      <c r="C187" s="4" t="s">
        <v>3</v>
      </c>
      <c r="D187" s="79">
        <v>4089</v>
      </c>
      <c r="E187" s="79">
        <f>Lista[[#This Row],[CijenaEUR]]*(100-$H$1)/100*(100-$H$2)/100</f>
        <v>4089</v>
      </c>
      <c r="F187" s="72"/>
      <c r="G187" s="72"/>
      <c r="I187" s="4"/>
      <c r="J187" s="4"/>
    </row>
    <row r="188" spans="1:10" x14ac:dyDescent="0.25">
      <c r="A188" s="4" t="s">
        <v>1260</v>
      </c>
      <c r="B188" s="4" t="s">
        <v>2008</v>
      </c>
      <c r="C188" s="4" t="s">
        <v>3</v>
      </c>
      <c r="D188" s="79">
        <v>5931</v>
      </c>
      <c r="E188" s="79">
        <f>Lista[[#This Row],[CijenaEUR]]*(100-$H$1)/100*(100-$H$2)/100</f>
        <v>5931</v>
      </c>
      <c r="F188" s="72"/>
      <c r="G188" s="72"/>
      <c r="I188" s="4"/>
      <c r="J188" s="4"/>
    </row>
    <row r="189" spans="1:10" x14ac:dyDescent="0.25">
      <c r="A189" s="4" t="s">
        <v>1261</v>
      </c>
      <c r="B189" s="4" t="s">
        <v>2009</v>
      </c>
      <c r="C189" s="4" t="s">
        <v>3</v>
      </c>
      <c r="D189" s="79">
        <v>7083</v>
      </c>
      <c r="E189" s="79">
        <f>Lista[[#This Row],[CijenaEUR]]*(100-$H$1)/100*(100-$H$2)/100</f>
        <v>7083</v>
      </c>
      <c r="F189" s="72"/>
      <c r="G189" s="72"/>
      <c r="I189" s="4"/>
      <c r="J189" s="4"/>
    </row>
    <row r="190" spans="1:10" x14ac:dyDescent="0.25">
      <c r="A190" s="4" t="s">
        <v>1262</v>
      </c>
      <c r="B190" s="4" t="s">
        <v>2010</v>
      </c>
      <c r="C190" s="4" t="s">
        <v>3</v>
      </c>
      <c r="D190" s="79">
        <v>2500</v>
      </c>
      <c r="E190" s="79">
        <f>Lista[[#This Row],[CijenaEUR]]*(100-$H$1)/100*(100-$H$2)/100</f>
        <v>2500</v>
      </c>
      <c r="F190" s="72"/>
      <c r="G190" s="72"/>
      <c r="I190" s="4"/>
      <c r="J190" s="4"/>
    </row>
    <row r="191" spans="1:10" x14ac:dyDescent="0.25">
      <c r="A191" s="4" t="s">
        <v>1263</v>
      </c>
      <c r="B191" s="4" t="s">
        <v>2011</v>
      </c>
      <c r="C191" s="4" t="s">
        <v>3</v>
      </c>
      <c r="D191" s="79">
        <v>2903</v>
      </c>
      <c r="E191" s="79">
        <f>Lista[[#This Row],[CijenaEUR]]*(100-$H$1)/100*(100-$H$2)/100</f>
        <v>2903</v>
      </c>
      <c r="F191" s="72"/>
      <c r="G191" s="72"/>
      <c r="I191" s="4"/>
      <c r="J191" s="4"/>
    </row>
    <row r="192" spans="1:10" x14ac:dyDescent="0.25">
      <c r="A192" s="4" t="s">
        <v>1264</v>
      </c>
      <c r="B192" s="4" t="s">
        <v>2012</v>
      </c>
      <c r="C192" s="4" t="s">
        <v>3</v>
      </c>
      <c r="D192" s="79">
        <v>3300</v>
      </c>
      <c r="E192" s="79">
        <f>Lista[[#This Row],[CijenaEUR]]*(100-$H$1)/100*(100-$H$2)/100</f>
        <v>3300</v>
      </c>
      <c r="F192" s="72"/>
      <c r="G192" s="72"/>
      <c r="I192" s="4"/>
      <c r="J192" s="4"/>
    </row>
    <row r="193" spans="1:10" x14ac:dyDescent="0.25">
      <c r="A193" s="4" t="s">
        <v>1265</v>
      </c>
      <c r="B193" s="4" t="s">
        <v>2013</v>
      </c>
      <c r="C193" s="4" t="s">
        <v>3</v>
      </c>
      <c r="D193" s="79">
        <v>3762</v>
      </c>
      <c r="E193" s="79">
        <f>Lista[[#This Row],[CijenaEUR]]*(100-$H$1)/100*(100-$H$2)/100</f>
        <v>3762</v>
      </c>
      <c r="F193" s="72"/>
      <c r="G193" s="72"/>
      <c r="I193" s="4"/>
      <c r="J193" s="4"/>
    </row>
    <row r="194" spans="1:10" x14ac:dyDescent="0.25">
      <c r="A194" s="4" t="s">
        <v>1266</v>
      </c>
      <c r="B194" s="4" t="s">
        <v>2014</v>
      </c>
      <c r="C194" s="4" t="s">
        <v>3</v>
      </c>
      <c r="D194" s="79">
        <v>4948</v>
      </c>
      <c r="E194" s="79">
        <f>Lista[[#This Row],[CijenaEUR]]*(100-$H$1)/100*(100-$H$2)/100</f>
        <v>4948</v>
      </c>
      <c r="F194" s="72"/>
      <c r="G194" s="72"/>
      <c r="I194" s="4"/>
      <c r="J194" s="4"/>
    </row>
    <row r="195" spans="1:10" x14ac:dyDescent="0.25">
      <c r="A195" s="4" t="s">
        <v>1267</v>
      </c>
      <c r="B195" s="4" t="s">
        <v>2015</v>
      </c>
      <c r="C195" s="4" t="s">
        <v>3</v>
      </c>
      <c r="D195" s="79">
        <v>7483</v>
      </c>
      <c r="E195" s="79">
        <f>Lista[[#This Row],[CijenaEUR]]*(100-$H$1)/100*(100-$H$2)/100</f>
        <v>7483</v>
      </c>
      <c r="F195" s="72"/>
      <c r="G195" s="72"/>
      <c r="I195" s="4"/>
      <c r="J195" s="4"/>
    </row>
    <row r="196" spans="1:10" x14ac:dyDescent="0.25">
      <c r="A196" s="4" t="s">
        <v>1268</v>
      </c>
      <c r="B196" s="4" t="s">
        <v>2016</v>
      </c>
      <c r="C196" s="4" t="s">
        <v>3</v>
      </c>
      <c r="D196" s="79">
        <v>10312</v>
      </c>
      <c r="E196" s="79">
        <f>Lista[[#This Row],[CijenaEUR]]*(100-$H$1)/100*(100-$H$2)/100</f>
        <v>10312</v>
      </c>
      <c r="F196" s="72"/>
      <c r="G196" s="72"/>
      <c r="I196" s="4"/>
      <c r="J196" s="4"/>
    </row>
    <row r="197" spans="1:10" x14ac:dyDescent="0.25">
      <c r="A197" s="4" t="s">
        <v>1269</v>
      </c>
      <c r="B197" s="4" t="s">
        <v>2017</v>
      </c>
      <c r="C197" s="4" t="s">
        <v>3</v>
      </c>
      <c r="D197" s="79">
        <v>12754</v>
      </c>
      <c r="E197" s="79">
        <f>Lista[[#This Row],[CijenaEUR]]*(100-$H$1)/100*(100-$H$2)/100</f>
        <v>12754</v>
      </c>
      <c r="F197" s="72"/>
      <c r="G197" s="72"/>
      <c r="I197" s="4"/>
      <c r="J197" s="4"/>
    </row>
    <row r="198" spans="1:10" x14ac:dyDescent="0.25">
      <c r="A198" s="4" t="s">
        <v>1270</v>
      </c>
      <c r="B198" s="4" t="s">
        <v>2018</v>
      </c>
      <c r="C198" s="4" t="s">
        <v>3</v>
      </c>
      <c r="D198" s="79">
        <v>15208</v>
      </c>
      <c r="E198" s="79">
        <f>Lista[[#This Row],[CijenaEUR]]*(100-$H$1)/100*(100-$H$2)/100</f>
        <v>15208</v>
      </c>
      <c r="F198" s="72"/>
      <c r="G198" s="72"/>
      <c r="I198" s="4"/>
      <c r="J198" s="4"/>
    </row>
    <row r="199" spans="1:10" x14ac:dyDescent="0.25">
      <c r="A199" s="4" t="s">
        <v>1271</v>
      </c>
      <c r="B199" s="4" t="s">
        <v>2019</v>
      </c>
      <c r="C199" s="4" t="s">
        <v>3</v>
      </c>
      <c r="D199" s="79">
        <v>18212</v>
      </c>
      <c r="E199" s="79">
        <f>Lista[[#This Row],[CijenaEUR]]*(100-$H$1)/100*(100-$H$2)/100</f>
        <v>18212</v>
      </c>
      <c r="F199" s="72"/>
      <c r="G199" s="72"/>
      <c r="I199" s="4"/>
      <c r="J199" s="4"/>
    </row>
    <row r="200" spans="1:10" x14ac:dyDescent="0.25">
      <c r="A200" s="4" t="s">
        <v>1272</v>
      </c>
      <c r="B200" s="4" t="s">
        <v>2020</v>
      </c>
      <c r="C200" s="4" t="s">
        <v>3</v>
      </c>
      <c r="D200" s="79">
        <v>3094</v>
      </c>
      <c r="E200" s="79">
        <f>Lista[[#This Row],[CijenaEUR]]*(100-$H$1)/100*(100-$H$2)/100</f>
        <v>3094</v>
      </c>
      <c r="F200" s="72"/>
      <c r="G200" s="72"/>
      <c r="I200" s="4"/>
      <c r="J200" s="4"/>
    </row>
    <row r="201" spans="1:10" x14ac:dyDescent="0.25">
      <c r="A201" s="4" t="s">
        <v>1273</v>
      </c>
      <c r="B201" s="4" t="s">
        <v>2021</v>
      </c>
      <c r="C201" s="4" t="s">
        <v>3</v>
      </c>
      <c r="D201" s="79">
        <v>3679</v>
      </c>
      <c r="E201" s="79">
        <f>Lista[[#This Row],[CijenaEUR]]*(100-$H$1)/100*(100-$H$2)/100</f>
        <v>3679</v>
      </c>
      <c r="F201" s="72"/>
      <c r="G201" s="72"/>
      <c r="I201" s="4"/>
      <c r="J201" s="4"/>
    </row>
    <row r="202" spans="1:10" x14ac:dyDescent="0.25">
      <c r="A202" s="4" t="s">
        <v>1274</v>
      </c>
      <c r="B202" s="4" t="s">
        <v>2022</v>
      </c>
      <c r="C202" s="4" t="s">
        <v>3</v>
      </c>
      <c r="D202" s="79">
        <v>4328</v>
      </c>
      <c r="E202" s="79">
        <f>Lista[[#This Row],[CijenaEUR]]*(100-$H$1)/100*(100-$H$2)/100</f>
        <v>4328</v>
      </c>
      <c r="F202" s="72"/>
      <c r="G202" s="72"/>
      <c r="I202" s="4"/>
      <c r="J202" s="4"/>
    </row>
    <row r="203" spans="1:10" x14ac:dyDescent="0.25">
      <c r="A203" s="4" t="s">
        <v>1275</v>
      </c>
      <c r="B203" s="4" t="s">
        <v>2023</v>
      </c>
      <c r="C203" s="4" t="s">
        <v>3</v>
      </c>
      <c r="D203" s="79">
        <v>5245</v>
      </c>
      <c r="E203" s="79">
        <f>Lista[[#This Row],[CijenaEUR]]*(100-$H$1)/100*(100-$H$2)/100</f>
        <v>5245</v>
      </c>
      <c r="F203" s="72"/>
      <c r="G203" s="72"/>
      <c r="I203" s="4"/>
      <c r="J203" s="4"/>
    </row>
    <row r="204" spans="1:10" x14ac:dyDescent="0.25">
      <c r="A204" s="4" t="s">
        <v>1276</v>
      </c>
      <c r="B204" s="4" t="s">
        <v>2024</v>
      </c>
      <c r="C204" s="4" t="s">
        <v>3</v>
      </c>
      <c r="D204" s="79">
        <v>6663</v>
      </c>
      <c r="E204" s="79">
        <f>Lista[[#This Row],[CijenaEUR]]*(100-$H$1)/100*(100-$H$2)/100</f>
        <v>6663</v>
      </c>
      <c r="F204" s="72"/>
      <c r="G204" s="72"/>
      <c r="I204" s="4"/>
      <c r="J204" s="4"/>
    </row>
    <row r="205" spans="1:10" x14ac:dyDescent="0.25">
      <c r="A205" s="4" t="s">
        <v>1277</v>
      </c>
      <c r="B205" s="4" t="s">
        <v>2025</v>
      </c>
      <c r="C205" s="4" t="s">
        <v>3</v>
      </c>
      <c r="D205" s="79">
        <v>10390</v>
      </c>
      <c r="E205" s="79">
        <f>Lista[[#This Row],[CijenaEUR]]*(100-$H$1)/100*(100-$H$2)/100</f>
        <v>10390</v>
      </c>
      <c r="F205" s="72"/>
      <c r="G205" s="72"/>
      <c r="I205" s="4"/>
      <c r="J205" s="4"/>
    </row>
    <row r="206" spans="1:10" x14ac:dyDescent="0.25">
      <c r="A206" s="4" t="s">
        <v>1278</v>
      </c>
      <c r="B206" s="4" t="s">
        <v>2026</v>
      </c>
      <c r="C206" s="4" t="s">
        <v>3</v>
      </c>
      <c r="D206" s="79">
        <v>10192</v>
      </c>
      <c r="E206" s="79">
        <f>Lista[[#This Row],[CijenaEUR]]*(100-$H$1)/100*(100-$H$2)/100</f>
        <v>10192</v>
      </c>
      <c r="F206" s="72"/>
      <c r="G206" s="72"/>
      <c r="I206" s="4"/>
      <c r="J206" s="4"/>
    </row>
    <row r="207" spans="1:10" x14ac:dyDescent="0.25">
      <c r="A207" s="4" t="s">
        <v>1279</v>
      </c>
      <c r="B207" s="4" t="s">
        <v>2027</v>
      </c>
      <c r="C207" s="4" t="s">
        <v>3</v>
      </c>
      <c r="D207" s="79">
        <v>15599</v>
      </c>
      <c r="E207" s="79">
        <f>Lista[[#This Row],[CijenaEUR]]*(100-$H$1)/100*(100-$H$2)/100</f>
        <v>15599</v>
      </c>
      <c r="F207" s="72"/>
      <c r="G207" s="72"/>
      <c r="I207" s="4"/>
      <c r="J207" s="4"/>
    </row>
    <row r="208" spans="1:10" x14ac:dyDescent="0.25">
      <c r="A208" s="4" t="s">
        <v>1280</v>
      </c>
      <c r="B208" s="4" t="s">
        <v>2028</v>
      </c>
      <c r="C208" s="4" t="s">
        <v>3</v>
      </c>
      <c r="D208" s="79">
        <v>17611</v>
      </c>
      <c r="E208" s="79">
        <f>Lista[[#This Row],[CijenaEUR]]*(100-$H$1)/100*(100-$H$2)/100</f>
        <v>17611</v>
      </c>
      <c r="F208" s="72"/>
      <c r="G208" s="72"/>
      <c r="I208" s="4"/>
      <c r="J208" s="4"/>
    </row>
    <row r="209" spans="1:10" x14ac:dyDescent="0.25">
      <c r="A209" s="4" t="s">
        <v>1281</v>
      </c>
      <c r="B209" s="4" t="s">
        <v>2029</v>
      </c>
      <c r="C209" s="4" t="s">
        <v>3</v>
      </c>
      <c r="D209" s="79">
        <v>17297</v>
      </c>
      <c r="E209" s="79">
        <f>Lista[[#This Row],[CijenaEUR]]*(100-$H$1)/100*(100-$H$2)/100</f>
        <v>17297</v>
      </c>
      <c r="F209" s="72"/>
      <c r="G209" s="72"/>
      <c r="I209" s="4"/>
      <c r="J209" s="4"/>
    </row>
    <row r="210" spans="1:10" x14ac:dyDescent="0.25">
      <c r="A210" s="4" t="s">
        <v>1282</v>
      </c>
      <c r="B210" s="4" t="s">
        <v>2030</v>
      </c>
      <c r="C210" s="4" t="s">
        <v>3</v>
      </c>
      <c r="D210" s="79">
        <v>22467</v>
      </c>
      <c r="E210" s="79">
        <f>Lista[[#This Row],[CijenaEUR]]*(100-$H$1)/100*(100-$H$2)/100</f>
        <v>22467</v>
      </c>
      <c r="F210" s="72"/>
      <c r="G210" s="72"/>
      <c r="I210" s="4"/>
      <c r="J210" s="4"/>
    </row>
    <row r="211" spans="1:10" x14ac:dyDescent="0.25">
      <c r="A211" s="4" t="s">
        <v>1283</v>
      </c>
      <c r="B211" s="4" t="s">
        <v>2031</v>
      </c>
      <c r="C211" s="4" t="s">
        <v>3</v>
      </c>
      <c r="D211" s="79">
        <v>4538</v>
      </c>
      <c r="E211" s="79">
        <f>Lista[[#This Row],[CijenaEUR]]*(100-$H$1)/100*(100-$H$2)/100</f>
        <v>4538</v>
      </c>
      <c r="F211" s="72"/>
      <c r="G211" s="72"/>
      <c r="I211" s="4"/>
      <c r="J211" s="4"/>
    </row>
    <row r="212" spans="1:10" x14ac:dyDescent="0.25">
      <c r="A212" s="4" t="s">
        <v>1284</v>
      </c>
      <c r="B212" s="4" t="s">
        <v>2032</v>
      </c>
      <c r="C212" s="4" t="s">
        <v>3</v>
      </c>
      <c r="D212" s="79">
        <v>6308</v>
      </c>
      <c r="E212" s="79">
        <f>Lista[[#This Row],[CijenaEUR]]*(100-$H$1)/100*(100-$H$2)/100</f>
        <v>6308</v>
      </c>
      <c r="F212" s="72"/>
      <c r="G212" s="72"/>
      <c r="I212" s="4"/>
      <c r="J212" s="4"/>
    </row>
    <row r="213" spans="1:10" x14ac:dyDescent="0.25">
      <c r="A213" s="4" t="s">
        <v>1285</v>
      </c>
      <c r="B213" s="4" t="s">
        <v>2033</v>
      </c>
      <c r="C213" s="4" t="s">
        <v>3</v>
      </c>
      <c r="D213" s="79">
        <v>5998</v>
      </c>
      <c r="E213" s="79">
        <f>Lista[[#This Row],[CijenaEUR]]*(100-$H$1)/100*(100-$H$2)/100</f>
        <v>5998</v>
      </c>
      <c r="F213" s="72"/>
      <c r="G213" s="72"/>
      <c r="I213" s="4"/>
      <c r="J213" s="4"/>
    </row>
    <row r="214" spans="1:10" x14ac:dyDescent="0.25">
      <c r="A214" s="4" t="s">
        <v>1286</v>
      </c>
      <c r="B214" s="4" t="s">
        <v>2034</v>
      </c>
      <c r="C214" s="4" t="s">
        <v>3</v>
      </c>
      <c r="D214" s="79">
        <v>8451</v>
      </c>
      <c r="E214" s="79">
        <f>Lista[[#This Row],[CijenaEUR]]*(100-$H$1)/100*(100-$H$2)/100</f>
        <v>8451</v>
      </c>
      <c r="F214" s="72"/>
      <c r="G214" s="72"/>
      <c r="I214" s="4"/>
      <c r="J214" s="4"/>
    </row>
    <row r="215" spans="1:10" x14ac:dyDescent="0.25">
      <c r="A215" s="4" t="s">
        <v>1287</v>
      </c>
      <c r="B215" s="4" t="s">
        <v>2035</v>
      </c>
      <c r="C215" s="4" t="s">
        <v>3</v>
      </c>
      <c r="D215" s="79">
        <v>6190</v>
      </c>
      <c r="E215" s="79">
        <f>Lista[[#This Row],[CijenaEUR]]*(100-$H$1)/100*(100-$H$2)/100</f>
        <v>6190</v>
      </c>
      <c r="F215" s="72"/>
      <c r="G215" s="72"/>
      <c r="I215" s="4"/>
      <c r="J215" s="4"/>
    </row>
    <row r="216" spans="1:10" x14ac:dyDescent="0.25">
      <c r="A216" s="4" t="s">
        <v>1288</v>
      </c>
      <c r="B216" s="4" t="s">
        <v>2036</v>
      </c>
      <c r="C216" s="4" t="s">
        <v>3</v>
      </c>
      <c r="D216" s="79">
        <v>8923</v>
      </c>
      <c r="E216" s="79">
        <f>Lista[[#This Row],[CijenaEUR]]*(100-$H$1)/100*(100-$H$2)/100</f>
        <v>8923</v>
      </c>
      <c r="F216" s="72"/>
      <c r="G216" s="72"/>
      <c r="I216" s="4"/>
      <c r="J216" s="4"/>
    </row>
    <row r="217" spans="1:10" x14ac:dyDescent="0.25">
      <c r="A217" s="4" t="s">
        <v>1289</v>
      </c>
      <c r="B217" s="4" t="s">
        <v>2037</v>
      </c>
      <c r="C217" s="4" t="s">
        <v>3</v>
      </c>
      <c r="D217" s="79">
        <v>9214</v>
      </c>
      <c r="E217" s="79">
        <f>Lista[[#This Row],[CijenaEUR]]*(100-$H$1)/100*(100-$H$2)/100</f>
        <v>9214</v>
      </c>
      <c r="F217" s="72"/>
      <c r="G217" s="72"/>
      <c r="I217" s="4"/>
      <c r="J217" s="4"/>
    </row>
    <row r="218" spans="1:10" x14ac:dyDescent="0.25">
      <c r="A218" s="4" t="s">
        <v>1290</v>
      </c>
      <c r="B218" s="4" t="s">
        <v>2038</v>
      </c>
      <c r="C218" s="4" t="s">
        <v>3</v>
      </c>
      <c r="D218" s="79">
        <v>11980</v>
      </c>
      <c r="E218" s="79">
        <f>Lista[[#This Row],[CijenaEUR]]*(100-$H$1)/100*(100-$H$2)/100</f>
        <v>11980</v>
      </c>
      <c r="F218" s="72"/>
      <c r="G218" s="72"/>
      <c r="I218" s="4"/>
      <c r="J218" s="4"/>
    </row>
    <row r="219" spans="1:10" x14ac:dyDescent="0.25">
      <c r="A219" s="4" t="s">
        <v>1291</v>
      </c>
      <c r="B219" s="4" t="s">
        <v>2039</v>
      </c>
      <c r="C219" s="4" t="s">
        <v>3</v>
      </c>
      <c r="D219" s="79">
        <v>16510</v>
      </c>
      <c r="E219" s="79">
        <f>Lista[[#This Row],[CijenaEUR]]*(100-$H$1)/100*(100-$H$2)/100</f>
        <v>16510</v>
      </c>
      <c r="F219" s="72"/>
      <c r="G219" s="72"/>
      <c r="I219" s="4"/>
      <c r="J219" s="4"/>
    </row>
    <row r="220" spans="1:10" x14ac:dyDescent="0.25">
      <c r="A220" s="4" t="s">
        <v>1292</v>
      </c>
      <c r="B220" s="4" t="s">
        <v>2040</v>
      </c>
      <c r="C220" s="4" t="s">
        <v>3</v>
      </c>
      <c r="D220" s="79">
        <v>23299</v>
      </c>
      <c r="E220" s="79">
        <f>Lista[[#This Row],[CijenaEUR]]*(100-$H$1)/100*(100-$H$2)/100</f>
        <v>23299</v>
      </c>
      <c r="F220" s="72"/>
      <c r="G220" s="72"/>
      <c r="I220" s="4"/>
      <c r="J220" s="4"/>
    </row>
    <row r="221" spans="1:10" x14ac:dyDescent="0.25">
      <c r="A221" s="4" t="s">
        <v>1293</v>
      </c>
      <c r="B221" s="4" t="s">
        <v>2041</v>
      </c>
      <c r="C221" s="4" t="s">
        <v>3</v>
      </c>
      <c r="D221" s="79">
        <v>14827</v>
      </c>
      <c r="E221" s="79">
        <f>Lista[[#This Row],[CijenaEUR]]*(100-$H$1)/100*(100-$H$2)/100</f>
        <v>14827</v>
      </c>
      <c r="F221" s="72"/>
      <c r="G221" s="72"/>
      <c r="I221" s="4"/>
      <c r="J221" s="4"/>
    </row>
    <row r="222" spans="1:10" x14ac:dyDescent="0.25">
      <c r="A222" s="4" t="s">
        <v>1294</v>
      </c>
      <c r="B222" s="4" t="s">
        <v>2042</v>
      </c>
      <c r="C222" s="4" t="s">
        <v>3</v>
      </c>
      <c r="D222" s="79">
        <v>22860</v>
      </c>
      <c r="E222" s="79">
        <f>Lista[[#This Row],[CijenaEUR]]*(100-$H$1)/100*(100-$H$2)/100</f>
        <v>22860</v>
      </c>
      <c r="F222" s="72"/>
      <c r="G222" s="72"/>
      <c r="I222" s="4"/>
      <c r="J222" s="4"/>
    </row>
    <row r="223" spans="1:10" x14ac:dyDescent="0.25">
      <c r="A223" s="4" t="s">
        <v>1295</v>
      </c>
      <c r="B223" s="4" t="s">
        <v>2043</v>
      </c>
      <c r="C223" s="4" t="s">
        <v>3</v>
      </c>
      <c r="D223" s="79">
        <v>32265</v>
      </c>
      <c r="E223" s="79">
        <f>Lista[[#This Row],[CijenaEUR]]*(100-$H$1)/100*(100-$H$2)/100</f>
        <v>32265</v>
      </c>
      <c r="F223" s="72"/>
      <c r="G223" s="72"/>
      <c r="I223" s="4"/>
      <c r="J223" s="4"/>
    </row>
    <row r="224" spans="1:10" x14ac:dyDescent="0.25">
      <c r="A224" s="4" t="s">
        <v>1296</v>
      </c>
      <c r="B224" s="4" t="s">
        <v>2044</v>
      </c>
      <c r="C224" s="4" t="s">
        <v>3</v>
      </c>
      <c r="D224" s="79">
        <v>42014</v>
      </c>
      <c r="E224" s="79">
        <f>Lista[[#This Row],[CijenaEUR]]*(100-$H$1)/100*(100-$H$2)/100</f>
        <v>42014</v>
      </c>
      <c r="F224" s="72"/>
      <c r="G224" s="72"/>
      <c r="I224" s="4"/>
      <c r="J224" s="4"/>
    </row>
    <row r="225" spans="1:10" x14ac:dyDescent="0.25">
      <c r="A225" s="4" t="s">
        <v>1297</v>
      </c>
      <c r="B225" s="4" t="s">
        <v>2045</v>
      </c>
      <c r="C225" s="4" t="s">
        <v>3</v>
      </c>
      <c r="D225" s="79">
        <v>57107</v>
      </c>
      <c r="E225" s="79">
        <f>Lista[[#This Row],[CijenaEUR]]*(100-$H$1)/100*(100-$H$2)/100</f>
        <v>57107</v>
      </c>
      <c r="F225" s="72"/>
      <c r="G225" s="72"/>
      <c r="I225" s="4"/>
      <c r="J225" s="4"/>
    </row>
    <row r="226" spans="1:10" x14ac:dyDescent="0.25">
      <c r="A226" s="4" t="s">
        <v>1298</v>
      </c>
      <c r="B226" s="4" t="s">
        <v>2046</v>
      </c>
      <c r="C226" s="4" t="s">
        <v>3</v>
      </c>
      <c r="D226" s="79">
        <v>81046</v>
      </c>
      <c r="E226" s="79">
        <f>Lista[[#This Row],[CijenaEUR]]*(100-$H$1)/100*(100-$H$2)/100</f>
        <v>81046</v>
      </c>
      <c r="F226" s="72"/>
      <c r="G226" s="72"/>
      <c r="I226" s="4"/>
      <c r="J226" s="4"/>
    </row>
    <row r="227" spans="1:10" x14ac:dyDescent="0.25">
      <c r="A227" s="4" t="s">
        <v>1299</v>
      </c>
      <c r="B227" s="4" t="s">
        <v>2047</v>
      </c>
      <c r="C227" s="4" t="s">
        <v>3</v>
      </c>
      <c r="D227" s="79">
        <v>110418</v>
      </c>
      <c r="E227" s="79">
        <f>Lista[[#This Row],[CijenaEUR]]*(100-$H$1)/100*(100-$H$2)/100</f>
        <v>110418</v>
      </c>
      <c r="F227" s="72"/>
      <c r="G227" s="72"/>
      <c r="I227" s="4"/>
      <c r="J227" s="4"/>
    </row>
    <row r="228" spans="1:10" x14ac:dyDescent="0.25">
      <c r="A228" s="4" t="s">
        <v>1300</v>
      </c>
      <c r="B228" s="4" t="s">
        <v>2048</v>
      </c>
      <c r="C228" s="4" t="s">
        <v>3</v>
      </c>
      <c r="D228" s="79">
        <v>140360</v>
      </c>
      <c r="E228" s="79">
        <f>Lista[[#This Row],[CijenaEUR]]*(100-$H$1)/100*(100-$H$2)/100</f>
        <v>140360</v>
      </c>
      <c r="F228" s="72"/>
      <c r="G228" s="72"/>
      <c r="I228" s="4"/>
      <c r="J228" s="4"/>
    </row>
    <row r="229" spans="1:10" x14ac:dyDescent="0.25">
      <c r="A229" s="4" t="s">
        <v>1301</v>
      </c>
      <c r="B229" s="4" t="s">
        <v>2790</v>
      </c>
      <c r="C229" s="4" t="s">
        <v>3</v>
      </c>
      <c r="D229" s="79">
        <v>2763</v>
      </c>
      <c r="E229" s="79">
        <f>Lista[[#This Row],[CijenaEUR]]*(100-$H$1)/100*(100-$H$2)/100</f>
        <v>2763</v>
      </c>
      <c r="F229" s="72"/>
      <c r="G229" s="72"/>
      <c r="I229" s="4"/>
      <c r="J229" s="4"/>
    </row>
    <row r="230" spans="1:10" x14ac:dyDescent="0.25">
      <c r="A230" s="4" t="s">
        <v>1302</v>
      </c>
      <c r="B230" s="4" t="s">
        <v>2791</v>
      </c>
      <c r="C230" s="4" t="s">
        <v>3</v>
      </c>
      <c r="D230" s="79">
        <v>3664</v>
      </c>
      <c r="E230" s="79">
        <f>Lista[[#This Row],[CijenaEUR]]*(100-$H$1)/100*(100-$H$2)/100</f>
        <v>3664</v>
      </c>
      <c r="F230" s="72"/>
      <c r="G230" s="72"/>
      <c r="I230" s="4"/>
      <c r="J230" s="4"/>
    </row>
    <row r="231" spans="1:10" x14ac:dyDescent="0.25">
      <c r="A231" s="4" t="s">
        <v>1303</v>
      </c>
      <c r="B231" s="4" t="s">
        <v>2792</v>
      </c>
      <c r="C231" s="4" t="s">
        <v>3</v>
      </c>
      <c r="D231" s="79">
        <v>4434</v>
      </c>
      <c r="E231" s="79">
        <f>Lista[[#This Row],[CijenaEUR]]*(100-$H$1)/100*(100-$H$2)/100</f>
        <v>4434</v>
      </c>
      <c r="F231" s="72"/>
      <c r="G231" s="72"/>
      <c r="I231" s="4"/>
      <c r="J231" s="4"/>
    </row>
    <row r="232" spans="1:10" x14ac:dyDescent="0.25">
      <c r="A232" s="4" t="s">
        <v>1304</v>
      </c>
      <c r="B232" s="4" t="s">
        <v>2793</v>
      </c>
      <c r="C232" s="4" t="s">
        <v>3</v>
      </c>
      <c r="D232" s="79">
        <v>5441</v>
      </c>
      <c r="E232" s="79">
        <f>Lista[[#This Row],[CijenaEUR]]*(100-$H$1)/100*(100-$H$2)/100</f>
        <v>5441</v>
      </c>
      <c r="F232" s="72"/>
      <c r="G232" s="72"/>
      <c r="I232" s="4"/>
      <c r="J232" s="4"/>
    </row>
    <row r="233" spans="1:10" x14ac:dyDescent="0.25">
      <c r="A233" s="4" t="s">
        <v>1305</v>
      </c>
      <c r="B233" s="4" t="s">
        <v>2794</v>
      </c>
      <c r="C233" s="4" t="s">
        <v>3</v>
      </c>
      <c r="D233" s="79">
        <v>6604</v>
      </c>
      <c r="E233" s="79">
        <f>Lista[[#This Row],[CijenaEUR]]*(100-$H$1)/100*(100-$H$2)/100</f>
        <v>6604</v>
      </c>
      <c r="F233" s="72"/>
      <c r="G233" s="72"/>
      <c r="I233" s="4"/>
      <c r="J233" s="4"/>
    </row>
    <row r="234" spans="1:10" x14ac:dyDescent="0.25">
      <c r="A234" s="4" t="s">
        <v>1306</v>
      </c>
      <c r="B234" s="4" t="s">
        <v>2795</v>
      </c>
      <c r="C234" s="4" t="s">
        <v>3</v>
      </c>
      <c r="D234" s="79">
        <v>8511</v>
      </c>
      <c r="E234" s="79">
        <f>Lista[[#This Row],[CijenaEUR]]*(100-$H$1)/100*(100-$H$2)/100</f>
        <v>8511</v>
      </c>
      <c r="F234" s="72"/>
      <c r="G234" s="72"/>
      <c r="I234" s="4"/>
      <c r="J234" s="4"/>
    </row>
    <row r="235" spans="1:10" x14ac:dyDescent="0.25">
      <c r="A235" s="4" t="s">
        <v>1307</v>
      </c>
      <c r="B235" s="4" t="s">
        <v>2796</v>
      </c>
      <c r="C235" s="4" t="s">
        <v>3</v>
      </c>
      <c r="D235" s="79">
        <v>3152</v>
      </c>
      <c r="E235" s="79">
        <f>Lista[[#This Row],[CijenaEUR]]*(100-$H$1)/100*(100-$H$2)/100</f>
        <v>3152</v>
      </c>
      <c r="F235" s="72"/>
      <c r="G235" s="72"/>
      <c r="I235" s="4"/>
      <c r="J235" s="4"/>
    </row>
    <row r="236" spans="1:10" x14ac:dyDescent="0.25">
      <c r="A236" s="4" t="s">
        <v>1308</v>
      </c>
      <c r="B236" s="4" t="s">
        <v>2797</v>
      </c>
      <c r="C236" s="4" t="s">
        <v>3</v>
      </c>
      <c r="D236" s="79">
        <v>4505</v>
      </c>
      <c r="E236" s="79">
        <f>Lista[[#This Row],[CijenaEUR]]*(100-$H$1)/100*(100-$H$2)/100</f>
        <v>4505</v>
      </c>
      <c r="F236" s="72"/>
      <c r="G236" s="72"/>
      <c r="I236" s="4"/>
      <c r="J236" s="4"/>
    </row>
    <row r="237" spans="1:10" x14ac:dyDescent="0.25">
      <c r="A237" s="4" t="s">
        <v>1309</v>
      </c>
      <c r="B237" s="4" t="s">
        <v>2798</v>
      </c>
      <c r="C237" s="4" t="s">
        <v>3</v>
      </c>
      <c r="D237" s="79">
        <v>6108</v>
      </c>
      <c r="E237" s="79">
        <f>Lista[[#This Row],[CijenaEUR]]*(100-$H$1)/100*(100-$H$2)/100</f>
        <v>6108</v>
      </c>
      <c r="F237" s="72"/>
      <c r="G237" s="72"/>
      <c r="I237" s="4"/>
      <c r="J237" s="4"/>
    </row>
    <row r="238" spans="1:10" x14ac:dyDescent="0.25">
      <c r="A238" s="4" t="s">
        <v>1310</v>
      </c>
      <c r="B238" s="4" t="s">
        <v>2799</v>
      </c>
      <c r="C238" s="4" t="s">
        <v>3</v>
      </c>
      <c r="D238" s="79">
        <v>7942</v>
      </c>
      <c r="E238" s="79">
        <f>Lista[[#This Row],[CijenaEUR]]*(100-$H$1)/100*(100-$H$2)/100</f>
        <v>7942</v>
      </c>
      <c r="F238" s="72"/>
      <c r="G238" s="72"/>
      <c r="I238" s="4"/>
      <c r="J238" s="4"/>
    </row>
    <row r="239" spans="1:10" x14ac:dyDescent="0.25">
      <c r="A239" s="4" t="s">
        <v>1311</v>
      </c>
      <c r="B239" s="4" t="s">
        <v>2800</v>
      </c>
      <c r="C239" s="4" t="s">
        <v>3</v>
      </c>
      <c r="D239" s="79">
        <v>10947</v>
      </c>
      <c r="E239" s="79">
        <f>Lista[[#This Row],[CijenaEUR]]*(100-$H$1)/100*(100-$H$2)/100</f>
        <v>10947</v>
      </c>
      <c r="F239" s="72"/>
      <c r="G239" s="72"/>
      <c r="I239" s="4"/>
      <c r="J239" s="4"/>
    </row>
    <row r="240" spans="1:10" x14ac:dyDescent="0.25">
      <c r="A240" s="4" t="s">
        <v>1312</v>
      </c>
      <c r="B240" s="4" t="s">
        <v>2801</v>
      </c>
      <c r="C240" s="4" t="s">
        <v>3</v>
      </c>
      <c r="D240" s="79">
        <v>13594</v>
      </c>
      <c r="E240" s="79">
        <f>Lista[[#This Row],[CijenaEUR]]*(100-$H$1)/100*(100-$H$2)/100</f>
        <v>13594</v>
      </c>
      <c r="F240" s="72"/>
      <c r="G240" s="72"/>
      <c r="I240" s="4"/>
      <c r="J240" s="4"/>
    </row>
    <row r="241" spans="1:10" x14ac:dyDescent="0.25">
      <c r="A241" s="4" t="s">
        <v>1313</v>
      </c>
      <c r="B241" s="4" t="s">
        <v>2802</v>
      </c>
      <c r="C241" s="4" t="s">
        <v>3</v>
      </c>
      <c r="D241" s="79">
        <v>17232</v>
      </c>
      <c r="E241" s="79">
        <f>Lista[[#This Row],[CijenaEUR]]*(100-$H$1)/100*(100-$H$2)/100</f>
        <v>17232</v>
      </c>
      <c r="F241" s="72"/>
      <c r="G241" s="72"/>
      <c r="I241" s="4"/>
      <c r="J241" s="4"/>
    </row>
    <row r="242" spans="1:10" x14ac:dyDescent="0.25">
      <c r="A242" s="4" t="s">
        <v>1314</v>
      </c>
      <c r="B242" s="4" t="s">
        <v>2803</v>
      </c>
      <c r="C242" s="4" t="s">
        <v>3</v>
      </c>
      <c r="D242" s="79">
        <v>20193</v>
      </c>
      <c r="E242" s="79">
        <f>Lista[[#This Row],[CijenaEUR]]*(100-$H$1)/100*(100-$H$2)/100</f>
        <v>20193</v>
      </c>
      <c r="F242" s="72"/>
      <c r="G242" s="72"/>
      <c r="I242" s="4"/>
      <c r="J242" s="4"/>
    </row>
    <row r="243" spans="1:10" x14ac:dyDescent="0.25">
      <c r="A243" s="4" t="s">
        <v>1315</v>
      </c>
      <c r="B243" s="4" t="s">
        <v>2804</v>
      </c>
      <c r="C243" s="4" t="s">
        <v>3</v>
      </c>
      <c r="D243" s="79">
        <v>25575</v>
      </c>
      <c r="E243" s="79">
        <f>Lista[[#This Row],[CijenaEUR]]*(100-$H$1)/100*(100-$H$2)/100</f>
        <v>25575</v>
      </c>
      <c r="F243" s="72"/>
      <c r="G243" s="72"/>
      <c r="I243" s="4"/>
      <c r="J243" s="4"/>
    </row>
    <row r="244" spans="1:10" x14ac:dyDescent="0.25">
      <c r="A244" s="4" t="s">
        <v>1316</v>
      </c>
      <c r="B244" s="4" t="s">
        <v>2805</v>
      </c>
      <c r="C244" s="4" t="s">
        <v>3</v>
      </c>
      <c r="D244" s="79">
        <v>33127</v>
      </c>
      <c r="E244" s="79">
        <f>Lista[[#This Row],[CijenaEUR]]*(100-$H$1)/100*(100-$H$2)/100</f>
        <v>33127</v>
      </c>
      <c r="F244" s="72"/>
      <c r="G244" s="72"/>
      <c r="I244" s="4"/>
      <c r="J244" s="4"/>
    </row>
    <row r="245" spans="1:10" x14ac:dyDescent="0.25">
      <c r="A245" s="4" t="s">
        <v>1317</v>
      </c>
      <c r="B245" s="4" t="s">
        <v>2049</v>
      </c>
      <c r="C245" s="4" t="s">
        <v>3</v>
      </c>
      <c r="D245" s="79">
        <v>1178</v>
      </c>
      <c r="E245" s="79">
        <f>Lista[[#This Row],[CijenaEUR]]*(100-$H$1)/100*(100-$H$2)/100</f>
        <v>1178</v>
      </c>
      <c r="F245" s="72"/>
      <c r="G245" s="72"/>
      <c r="I245" s="4"/>
      <c r="J245" s="4"/>
    </row>
    <row r="246" spans="1:10" x14ac:dyDescent="0.25">
      <c r="A246" s="4" t="s">
        <v>1318</v>
      </c>
      <c r="B246" s="4" t="s">
        <v>2050</v>
      </c>
      <c r="C246" s="4" t="s">
        <v>3</v>
      </c>
      <c r="D246" s="79">
        <v>2380</v>
      </c>
      <c r="E246" s="79">
        <f>Lista[[#This Row],[CijenaEUR]]*(100-$H$1)/100*(100-$H$2)/100</f>
        <v>2380</v>
      </c>
      <c r="F246" s="72"/>
      <c r="G246" s="72"/>
      <c r="I246" s="4"/>
      <c r="J246" s="4"/>
    </row>
    <row r="247" spans="1:10" x14ac:dyDescent="0.25">
      <c r="A247" s="4" t="s">
        <v>1319</v>
      </c>
      <c r="B247" s="4" t="s">
        <v>2051</v>
      </c>
      <c r="C247" s="4" t="s">
        <v>2567</v>
      </c>
      <c r="D247" s="79">
        <v>12358</v>
      </c>
      <c r="E247" s="79">
        <f>Lista[[#This Row],[CijenaEUR]]*(100-$H$1)/100*(100-$H$2)/100</f>
        <v>12358</v>
      </c>
      <c r="F247" s="72"/>
      <c r="G247" s="72"/>
      <c r="I247" s="4"/>
      <c r="J247" s="4"/>
    </row>
    <row r="248" spans="1:10" x14ac:dyDescent="0.25">
      <c r="A248" s="4" t="s">
        <v>1320</v>
      </c>
      <c r="B248" s="4" t="s">
        <v>2052</v>
      </c>
      <c r="C248" s="4" t="s">
        <v>2567</v>
      </c>
      <c r="D248" s="79">
        <v>13478</v>
      </c>
      <c r="E248" s="79">
        <f>Lista[[#This Row],[CijenaEUR]]*(100-$H$1)/100*(100-$H$2)/100</f>
        <v>13478</v>
      </c>
      <c r="F248" s="72"/>
      <c r="G248" s="72"/>
      <c r="I248" s="4"/>
      <c r="J248" s="4"/>
    </row>
    <row r="249" spans="1:10" x14ac:dyDescent="0.25">
      <c r="A249" s="4" t="s">
        <v>1321</v>
      </c>
      <c r="B249" s="4" t="s">
        <v>2053</v>
      </c>
      <c r="C249" s="4" t="s">
        <v>2567</v>
      </c>
      <c r="D249" s="79">
        <v>15871</v>
      </c>
      <c r="E249" s="79">
        <f>Lista[[#This Row],[CijenaEUR]]*(100-$H$1)/100*(100-$H$2)/100</f>
        <v>15871</v>
      </c>
      <c r="F249" s="72"/>
      <c r="G249" s="72"/>
      <c r="I249" s="4"/>
      <c r="J249" s="4"/>
    </row>
    <row r="250" spans="1:10" x14ac:dyDescent="0.25">
      <c r="A250" s="4" t="s">
        <v>1322</v>
      </c>
      <c r="B250" s="4" t="s">
        <v>2054</v>
      </c>
      <c r="C250" s="4" t="s">
        <v>2567</v>
      </c>
      <c r="D250" s="79">
        <v>17759</v>
      </c>
      <c r="E250" s="79">
        <f>Lista[[#This Row],[CijenaEUR]]*(100-$H$1)/100*(100-$H$2)/100</f>
        <v>17759</v>
      </c>
      <c r="F250" s="72"/>
      <c r="G250" s="72"/>
      <c r="I250" s="4"/>
      <c r="J250" s="4"/>
    </row>
    <row r="251" spans="1:10" x14ac:dyDescent="0.25">
      <c r="A251" s="4" t="s">
        <v>1323</v>
      </c>
      <c r="B251" s="4" t="s">
        <v>2055</v>
      </c>
      <c r="C251" s="4" t="s">
        <v>2567</v>
      </c>
      <c r="D251" s="79">
        <v>20379</v>
      </c>
      <c r="E251" s="79">
        <f>Lista[[#This Row],[CijenaEUR]]*(100-$H$1)/100*(100-$H$2)/100</f>
        <v>20379</v>
      </c>
      <c r="F251" s="72"/>
      <c r="G251" s="72"/>
      <c r="I251" s="4"/>
      <c r="J251" s="4"/>
    </row>
    <row r="252" spans="1:10" x14ac:dyDescent="0.25">
      <c r="A252" s="4" t="s">
        <v>1324</v>
      </c>
      <c r="B252" s="4" t="s">
        <v>2056</v>
      </c>
      <c r="C252" s="4" t="s">
        <v>2567</v>
      </c>
      <c r="D252" s="79">
        <v>22052</v>
      </c>
      <c r="E252" s="79">
        <f>Lista[[#This Row],[CijenaEUR]]*(100-$H$1)/100*(100-$H$2)/100</f>
        <v>22052</v>
      </c>
      <c r="F252" s="72"/>
      <c r="G252" s="72"/>
      <c r="I252" s="4"/>
      <c r="J252" s="4"/>
    </row>
    <row r="253" spans="1:10" x14ac:dyDescent="0.25">
      <c r="A253" s="4" t="s">
        <v>1325</v>
      </c>
      <c r="B253" s="4" t="s">
        <v>2057</v>
      </c>
      <c r="C253" s="4" t="s">
        <v>2567</v>
      </c>
      <c r="D253" s="79">
        <v>25499</v>
      </c>
      <c r="E253" s="79">
        <f>Lista[[#This Row],[CijenaEUR]]*(100-$H$1)/100*(100-$H$2)/100</f>
        <v>25499</v>
      </c>
      <c r="F253" s="72"/>
      <c r="G253" s="72"/>
      <c r="I253" s="4"/>
      <c r="J253" s="4"/>
    </row>
    <row r="254" spans="1:10" x14ac:dyDescent="0.25">
      <c r="A254" s="4" t="s">
        <v>1326</v>
      </c>
      <c r="B254" s="4" t="s">
        <v>2058</v>
      </c>
      <c r="C254" s="4" t="s">
        <v>2567</v>
      </c>
      <c r="D254" s="79">
        <v>31337</v>
      </c>
      <c r="E254" s="79">
        <f>Lista[[#This Row],[CijenaEUR]]*(100-$H$1)/100*(100-$H$2)/100</f>
        <v>31337</v>
      </c>
      <c r="F254" s="72"/>
      <c r="G254" s="72"/>
      <c r="I254" s="4"/>
      <c r="J254" s="4"/>
    </row>
    <row r="255" spans="1:10" x14ac:dyDescent="0.25">
      <c r="A255" s="4" t="s">
        <v>1327</v>
      </c>
      <c r="B255" s="4" t="s">
        <v>2059</v>
      </c>
      <c r="C255" s="4" t="s">
        <v>2567</v>
      </c>
      <c r="D255" s="79">
        <v>21932</v>
      </c>
      <c r="E255" s="79">
        <f>Lista[[#This Row],[CijenaEUR]]*(100-$H$1)/100*(100-$H$2)/100</f>
        <v>21932</v>
      </c>
      <c r="F255" s="72"/>
      <c r="G255" s="72"/>
      <c r="I255" s="4"/>
      <c r="J255" s="4"/>
    </row>
    <row r="256" spans="1:10" x14ac:dyDescent="0.25">
      <c r="A256" s="4" t="s">
        <v>1328</v>
      </c>
      <c r="B256" s="4" t="s">
        <v>2060</v>
      </c>
      <c r="C256" s="4" t="s">
        <v>2567</v>
      </c>
      <c r="D256" s="79">
        <v>24274</v>
      </c>
      <c r="E256" s="79">
        <f>Lista[[#This Row],[CijenaEUR]]*(100-$H$1)/100*(100-$H$2)/100</f>
        <v>24274</v>
      </c>
      <c r="F256" s="72"/>
      <c r="G256" s="72"/>
      <c r="I256" s="4"/>
      <c r="J256" s="4"/>
    </row>
    <row r="257" spans="1:10" x14ac:dyDescent="0.25">
      <c r="A257" s="4" t="s">
        <v>1329</v>
      </c>
      <c r="B257" s="4" t="s">
        <v>2061</v>
      </c>
      <c r="C257" s="4" t="s">
        <v>2567</v>
      </c>
      <c r="D257" s="79">
        <v>26492</v>
      </c>
      <c r="E257" s="79">
        <f>Lista[[#This Row],[CijenaEUR]]*(100-$H$1)/100*(100-$H$2)/100</f>
        <v>26492</v>
      </c>
      <c r="F257" s="72"/>
      <c r="G257" s="72"/>
      <c r="I257" s="4"/>
      <c r="J257" s="4"/>
    </row>
    <row r="258" spans="1:10" x14ac:dyDescent="0.25">
      <c r="A258" s="4" t="s">
        <v>1330</v>
      </c>
      <c r="B258" s="4" t="s">
        <v>2062</v>
      </c>
      <c r="C258" s="4" t="s">
        <v>3</v>
      </c>
      <c r="D258" s="79">
        <v>3377</v>
      </c>
      <c r="E258" s="79">
        <f>Lista[[#This Row],[CijenaEUR]]*(100-$H$1)/100*(100-$H$2)/100</f>
        <v>3377</v>
      </c>
      <c r="F258" s="72"/>
      <c r="G258" s="72"/>
      <c r="I258" s="4"/>
      <c r="J258" s="4"/>
    </row>
    <row r="259" spans="1:10" x14ac:dyDescent="0.25">
      <c r="A259" s="4" t="s">
        <v>1331</v>
      </c>
      <c r="B259" s="4" t="s">
        <v>2063</v>
      </c>
      <c r="C259" s="4" t="s">
        <v>3</v>
      </c>
      <c r="D259" s="79">
        <v>5597</v>
      </c>
      <c r="E259" s="79">
        <f>Lista[[#This Row],[CijenaEUR]]*(100-$H$1)/100*(100-$H$2)/100</f>
        <v>5597</v>
      </c>
      <c r="F259" s="72"/>
      <c r="G259" s="72"/>
      <c r="I259" s="4"/>
      <c r="J259" s="4"/>
    </row>
    <row r="260" spans="1:10" x14ac:dyDescent="0.25">
      <c r="A260" s="4" t="s">
        <v>1332</v>
      </c>
      <c r="B260" s="4" t="s">
        <v>2064</v>
      </c>
      <c r="C260" s="4" t="s">
        <v>3</v>
      </c>
      <c r="D260" s="79">
        <v>7425</v>
      </c>
      <c r="E260" s="79">
        <f>Lista[[#This Row],[CijenaEUR]]*(100-$H$1)/100*(100-$H$2)/100</f>
        <v>7425</v>
      </c>
      <c r="F260" s="72"/>
      <c r="G260" s="72"/>
      <c r="I260" s="4"/>
      <c r="J260" s="4"/>
    </row>
    <row r="261" spans="1:10" x14ac:dyDescent="0.25">
      <c r="A261" s="4" t="s">
        <v>1333</v>
      </c>
      <c r="B261" s="4" t="s">
        <v>2065</v>
      </c>
      <c r="C261" s="4" t="s">
        <v>3</v>
      </c>
      <c r="D261" s="79">
        <v>9385</v>
      </c>
      <c r="E261" s="79">
        <f>Lista[[#This Row],[CijenaEUR]]*(100-$H$1)/100*(100-$H$2)/100</f>
        <v>9385</v>
      </c>
      <c r="F261" s="72"/>
      <c r="G261" s="72"/>
      <c r="I261" s="4"/>
      <c r="J261" s="4"/>
    </row>
    <row r="262" spans="1:10" x14ac:dyDescent="0.25">
      <c r="A262" s="4" t="s">
        <v>1334</v>
      </c>
      <c r="B262" s="4" t="s">
        <v>2066</v>
      </c>
      <c r="C262" s="4" t="s">
        <v>3</v>
      </c>
      <c r="D262" s="79">
        <v>14981</v>
      </c>
      <c r="E262" s="79">
        <f>Lista[[#This Row],[CijenaEUR]]*(100-$H$1)/100*(100-$H$2)/100</f>
        <v>14981</v>
      </c>
      <c r="F262" s="72"/>
      <c r="G262" s="72"/>
      <c r="I262" s="4"/>
      <c r="J262" s="4"/>
    </row>
    <row r="263" spans="1:10" x14ac:dyDescent="0.25">
      <c r="A263" s="4" t="s">
        <v>1335</v>
      </c>
      <c r="B263" s="4" t="s">
        <v>2067</v>
      </c>
      <c r="C263" s="4" t="s">
        <v>3</v>
      </c>
      <c r="D263" s="79">
        <v>21311</v>
      </c>
      <c r="E263" s="79">
        <f>Lista[[#This Row],[CijenaEUR]]*(100-$H$1)/100*(100-$H$2)/100</f>
        <v>21311</v>
      </c>
      <c r="F263" s="72"/>
      <c r="G263" s="72"/>
      <c r="I263" s="4"/>
      <c r="J263" s="4"/>
    </row>
    <row r="264" spans="1:10" x14ac:dyDescent="0.25">
      <c r="A264" s="4" t="s">
        <v>1336</v>
      </c>
      <c r="B264" s="4" t="s">
        <v>2068</v>
      </c>
      <c r="C264" s="4" t="s">
        <v>2662</v>
      </c>
      <c r="D264" s="79">
        <v>3018</v>
      </c>
      <c r="E264" s="79">
        <f>Lista[[#This Row],[CijenaEUR]]*(100-$H$1)/100*(100-$H$2)/100</f>
        <v>3018</v>
      </c>
      <c r="F264" s="72"/>
      <c r="G264" s="72"/>
      <c r="I264" s="4"/>
      <c r="J264" s="4"/>
    </row>
    <row r="265" spans="1:10" x14ac:dyDescent="0.25">
      <c r="A265" s="4" t="s">
        <v>1337</v>
      </c>
      <c r="B265" s="4" t="s">
        <v>2069</v>
      </c>
      <c r="C265" s="4" t="s">
        <v>2662</v>
      </c>
      <c r="D265" s="79">
        <v>2916</v>
      </c>
      <c r="E265" s="79">
        <f>Lista[[#This Row],[CijenaEUR]]*(100-$H$1)/100*(100-$H$2)/100</f>
        <v>2916</v>
      </c>
      <c r="F265" s="72"/>
      <c r="G265" s="72"/>
      <c r="I265" s="4"/>
      <c r="J265" s="4"/>
    </row>
    <row r="266" spans="1:10" x14ac:dyDescent="0.25">
      <c r="A266" s="4" t="s">
        <v>1338</v>
      </c>
      <c r="B266" s="4" t="s">
        <v>2070</v>
      </c>
      <c r="C266" s="4" t="s">
        <v>2662</v>
      </c>
      <c r="D266" s="79">
        <v>3018</v>
      </c>
      <c r="E266" s="79">
        <f>Lista[[#This Row],[CijenaEUR]]*(100-$H$1)/100*(100-$H$2)/100</f>
        <v>3018</v>
      </c>
      <c r="F266" s="72"/>
      <c r="G266" s="72"/>
      <c r="I266" s="4"/>
      <c r="J266" s="4"/>
    </row>
    <row r="267" spans="1:10" x14ac:dyDescent="0.25">
      <c r="A267" s="4" t="s">
        <v>1339</v>
      </c>
      <c r="B267" s="4" t="s">
        <v>2071</v>
      </c>
      <c r="C267" s="4" t="s">
        <v>2662</v>
      </c>
      <c r="D267" s="79">
        <v>3018</v>
      </c>
      <c r="E267" s="79">
        <f>Lista[[#This Row],[CijenaEUR]]*(100-$H$1)/100*(100-$H$2)/100</f>
        <v>3018</v>
      </c>
      <c r="F267" s="72"/>
      <c r="G267" s="72"/>
      <c r="I267" s="4"/>
      <c r="J267" s="4"/>
    </row>
    <row r="268" spans="1:10" x14ac:dyDescent="0.25">
      <c r="A268" s="4" t="s">
        <v>1340</v>
      </c>
      <c r="B268" s="4" t="s">
        <v>2072</v>
      </c>
      <c r="C268" s="4" t="s">
        <v>2567</v>
      </c>
      <c r="D268" s="79">
        <v>2222</v>
      </c>
      <c r="E268" s="79">
        <f>Lista[[#This Row],[CijenaEUR]]*(100-$H$1)/100*(100-$H$2)/100</f>
        <v>2222</v>
      </c>
      <c r="F268" s="72"/>
      <c r="G268" s="72"/>
      <c r="I268" s="4"/>
      <c r="J268" s="4"/>
    </row>
    <row r="269" spans="1:10" x14ac:dyDescent="0.25">
      <c r="A269" s="4" t="s">
        <v>1341</v>
      </c>
      <c r="B269" s="4" t="s">
        <v>2073</v>
      </c>
      <c r="C269" s="4" t="s">
        <v>2567</v>
      </c>
      <c r="D269" s="79">
        <v>2980</v>
      </c>
      <c r="E269" s="79">
        <f>Lista[[#This Row],[CijenaEUR]]*(100-$H$1)/100*(100-$H$2)/100</f>
        <v>2980</v>
      </c>
      <c r="F269" s="72"/>
      <c r="G269" s="72"/>
      <c r="I269" s="4"/>
      <c r="J269" s="4"/>
    </row>
    <row r="270" spans="1:10" x14ac:dyDescent="0.25">
      <c r="A270" s="4" t="s">
        <v>1342</v>
      </c>
      <c r="B270" s="4" t="s">
        <v>2074</v>
      </c>
      <c r="C270" s="4" t="s">
        <v>2</v>
      </c>
      <c r="D270" s="79">
        <v>838</v>
      </c>
      <c r="E270" s="79">
        <f>Lista[[#This Row],[CijenaEUR]]*(100-$H$1)/100*(100-$H$2)/100</f>
        <v>838</v>
      </c>
      <c r="F270" s="72"/>
      <c r="G270" s="72"/>
      <c r="I270" s="4"/>
      <c r="J270" s="4"/>
    </row>
    <row r="271" spans="1:10" x14ac:dyDescent="0.25">
      <c r="A271" s="4" t="s">
        <v>1343</v>
      </c>
      <c r="B271" s="4" t="s">
        <v>2075</v>
      </c>
      <c r="C271" s="4" t="s">
        <v>2</v>
      </c>
      <c r="D271" s="79">
        <v>1098</v>
      </c>
      <c r="E271" s="79">
        <f>Lista[[#This Row],[CijenaEUR]]*(100-$H$1)/100*(100-$H$2)/100</f>
        <v>1098</v>
      </c>
      <c r="F271" s="72"/>
      <c r="G271" s="72"/>
      <c r="I271" s="4"/>
      <c r="J271" s="4"/>
    </row>
    <row r="272" spans="1:10" x14ac:dyDescent="0.25">
      <c r="A272" s="4" t="s">
        <v>1344</v>
      </c>
      <c r="B272" s="4" t="s">
        <v>2076</v>
      </c>
      <c r="C272" s="4" t="s">
        <v>2</v>
      </c>
      <c r="D272" s="79">
        <v>1029</v>
      </c>
      <c r="E272" s="79">
        <f>Lista[[#This Row],[CijenaEUR]]*(100-$H$1)/100*(100-$H$2)/100</f>
        <v>1029</v>
      </c>
      <c r="F272" s="72"/>
      <c r="G272" s="72"/>
      <c r="I272" s="4"/>
      <c r="J272" s="4"/>
    </row>
    <row r="273" spans="1:10" x14ac:dyDescent="0.25">
      <c r="A273" s="4" t="s">
        <v>1345</v>
      </c>
      <c r="B273" s="4" t="s">
        <v>2077</v>
      </c>
      <c r="C273" s="4" t="s">
        <v>2</v>
      </c>
      <c r="D273" s="79">
        <v>1338</v>
      </c>
      <c r="E273" s="79">
        <f>Lista[[#This Row],[CijenaEUR]]*(100-$H$1)/100*(100-$H$2)/100</f>
        <v>1338</v>
      </c>
      <c r="F273" s="72"/>
      <c r="G273" s="72"/>
      <c r="I273" s="4"/>
      <c r="J273" s="4"/>
    </row>
    <row r="274" spans="1:10" x14ac:dyDescent="0.25">
      <c r="A274" s="4" t="s">
        <v>1346</v>
      </c>
      <c r="B274" s="4" t="s">
        <v>2078</v>
      </c>
      <c r="C274" s="4" t="s">
        <v>2</v>
      </c>
      <c r="D274" s="79">
        <v>1604</v>
      </c>
      <c r="E274" s="79">
        <f>Lista[[#This Row],[CijenaEUR]]*(100-$H$1)/100*(100-$H$2)/100</f>
        <v>1604</v>
      </c>
      <c r="F274" s="72"/>
      <c r="G274" s="72"/>
      <c r="I274" s="4"/>
      <c r="J274" s="4"/>
    </row>
    <row r="275" spans="1:10" x14ac:dyDescent="0.25">
      <c r="A275" s="4" t="s">
        <v>1347</v>
      </c>
      <c r="B275" s="4" t="s">
        <v>2079</v>
      </c>
      <c r="C275" s="4" t="s">
        <v>2</v>
      </c>
      <c r="D275" s="79">
        <v>2166</v>
      </c>
      <c r="E275" s="79">
        <f>Lista[[#This Row],[CijenaEUR]]*(100-$H$1)/100*(100-$H$2)/100</f>
        <v>2166</v>
      </c>
      <c r="F275" s="72"/>
      <c r="G275" s="72"/>
      <c r="I275" s="4"/>
      <c r="J275" s="4"/>
    </row>
    <row r="276" spans="1:10" x14ac:dyDescent="0.25">
      <c r="A276" s="4" t="s">
        <v>1348</v>
      </c>
      <c r="B276" s="4" t="s">
        <v>2080</v>
      </c>
      <c r="C276" s="4" t="s">
        <v>2</v>
      </c>
      <c r="D276" s="79">
        <v>2705</v>
      </c>
      <c r="E276" s="79">
        <f>Lista[[#This Row],[CijenaEUR]]*(100-$H$1)/100*(100-$H$2)/100</f>
        <v>2705</v>
      </c>
      <c r="F276" s="72"/>
      <c r="G276" s="72"/>
      <c r="I276" s="4"/>
      <c r="J276" s="4"/>
    </row>
    <row r="277" spans="1:10" x14ac:dyDescent="0.25">
      <c r="A277" s="4" t="s">
        <v>1349</v>
      </c>
      <c r="B277" s="4" t="s">
        <v>2081</v>
      </c>
      <c r="C277" s="4" t="s">
        <v>2</v>
      </c>
      <c r="D277" s="79">
        <v>2096</v>
      </c>
      <c r="E277" s="79">
        <f>Lista[[#This Row],[CijenaEUR]]*(100-$H$1)/100*(100-$H$2)/100</f>
        <v>2096</v>
      </c>
      <c r="F277" s="72"/>
      <c r="G277" s="72"/>
      <c r="I277" s="4"/>
      <c r="J277" s="4"/>
    </row>
    <row r="278" spans="1:10" x14ac:dyDescent="0.25">
      <c r="A278" s="4" t="s">
        <v>1350</v>
      </c>
      <c r="B278" s="4" t="s">
        <v>2082</v>
      </c>
      <c r="C278" s="4" t="s">
        <v>2</v>
      </c>
      <c r="D278" s="79">
        <v>2415</v>
      </c>
      <c r="E278" s="79">
        <f>Lista[[#This Row],[CijenaEUR]]*(100-$H$1)/100*(100-$H$2)/100</f>
        <v>2415</v>
      </c>
      <c r="F278" s="72"/>
      <c r="G278" s="72"/>
      <c r="I278" s="4"/>
      <c r="J278" s="4"/>
    </row>
    <row r="279" spans="1:10" x14ac:dyDescent="0.25">
      <c r="A279" s="4" t="s">
        <v>1351</v>
      </c>
      <c r="B279" s="4" t="s">
        <v>2083</v>
      </c>
      <c r="C279" s="4" t="s">
        <v>2</v>
      </c>
      <c r="D279" s="79">
        <v>3343</v>
      </c>
      <c r="E279" s="79">
        <f>Lista[[#This Row],[CijenaEUR]]*(100-$H$1)/100*(100-$H$2)/100</f>
        <v>3343</v>
      </c>
      <c r="F279" s="72"/>
      <c r="G279" s="72"/>
      <c r="I279" s="4"/>
      <c r="J279" s="4"/>
    </row>
    <row r="280" spans="1:10" x14ac:dyDescent="0.25">
      <c r="A280" s="4" t="s">
        <v>1352</v>
      </c>
      <c r="B280" s="4" t="s">
        <v>2084</v>
      </c>
      <c r="C280" s="4" t="s">
        <v>2</v>
      </c>
      <c r="D280" s="79">
        <v>3977</v>
      </c>
      <c r="E280" s="79">
        <f>Lista[[#This Row],[CijenaEUR]]*(100-$H$1)/100*(100-$H$2)/100</f>
        <v>3977</v>
      </c>
      <c r="F280" s="72"/>
      <c r="G280" s="72"/>
      <c r="I280" s="4"/>
      <c r="J280" s="4"/>
    </row>
    <row r="281" spans="1:10" x14ac:dyDescent="0.25">
      <c r="A281" s="4" t="s">
        <v>1353</v>
      </c>
      <c r="B281" s="4" t="s">
        <v>2085</v>
      </c>
      <c r="C281" s="4" t="s">
        <v>3</v>
      </c>
      <c r="D281" s="79">
        <v>3426</v>
      </c>
      <c r="E281" s="79">
        <f>Lista[[#This Row],[CijenaEUR]]*(100-$H$1)/100*(100-$H$2)/100</f>
        <v>3426</v>
      </c>
      <c r="F281" s="72"/>
      <c r="G281" s="72"/>
      <c r="I281" s="4"/>
      <c r="J281" s="4"/>
    </row>
    <row r="282" spans="1:10" x14ac:dyDescent="0.25">
      <c r="A282" s="4" t="s">
        <v>1354</v>
      </c>
      <c r="B282" s="4" t="s">
        <v>2086</v>
      </c>
      <c r="C282" s="4" t="s">
        <v>3</v>
      </c>
      <c r="D282" s="79">
        <v>4908</v>
      </c>
      <c r="E282" s="79">
        <f>Lista[[#This Row],[CijenaEUR]]*(100-$H$1)/100*(100-$H$2)/100</f>
        <v>4908</v>
      </c>
      <c r="F282" s="72"/>
      <c r="G282" s="72"/>
      <c r="I282" s="4"/>
      <c r="J282" s="4"/>
    </row>
    <row r="283" spans="1:10" x14ac:dyDescent="0.25">
      <c r="A283" s="4" t="s">
        <v>1355</v>
      </c>
      <c r="B283" s="4" t="s">
        <v>2087</v>
      </c>
      <c r="C283" s="4" t="s">
        <v>3</v>
      </c>
      <c r="D283" s="79">
        <v>7268</v>
      </c>
      <c r="E283" s="79">
        <f>Lista[[#This Row],[CijenaEUR]]*(100-$H$1)/100*(100-$H$2)/100</f>
        <v>7268</v>
      </c>
      <c r="F283" s="72"/>
      <c r="G283" s="72"/>
      <c r="I283" s="4"/>
      <c r="J283" s="4"/>
    </row>
    <row r="284" spans="1:10" x14ac:dyDescent="0.25">
      <c r="A284" s="4" t="s">
        <v>1356</v>
      </c>
      <c r="B284" s="4" t="s">
        <v>2088</v>
      </c>
      <c r="C284" s="4" t="s">
        <v>3</v>
      </c>
      <c r="D284" s="79">
        <v>9951</v>
      </c>
      <c r="E284" s="79">
        <f>Lista[[#This Row],[CijenaEUR]]*(100-$H$1)/100*(100-$H$2)/100</f>
        <v>9951</v>
      </c>
      <c r="F284" s="72"/>
      <c r="G284" s="72"/>
      <c r="I284" s="4"/>
      <c r="J284" s="4"/>
    </row>
    <row r="285" spans="1:10" x14ac:dyDescent="0.25">
      <c r="A285" s="4" t="s">
        <v>1357</v>
      </c>
      <c r="B285" s="4" t="s">
        <v>2089</v>
      </c>
      <c r="C285" s="4" t="s">
        <v>3</v>
      </c>
      <c r="D285" s="79">
        <v>14136</v>
      </c>
      <c r="E285" s="79">
        <f>Lista[[#This Row],[CijenaEUR]]*(100-$H$1)/100*(100-$H$2)/100</f>
        <v>14136</v>
      </c>
      <c r="F285" s="72"/>
      <c r="G285" s="72"/>
      <c r="I285" s="4"/>
      <c r="J285" s="4"/>
    </row>
    <row r="286" spans="1:10" x14ac:dyDescent="0.25">
      <c r="A286" s="4" t="s">
        <v>1358</v>
      </c>
      <c r="B286" s="4" t="s">
        <v>2090</v>
      </c>
      <c r="C286" s="4" t="s">
        <v>3</v>
      </c>
      <c r="D286" s="79">
        <v>19386</v>
      </c>
      <c r="E286" s="79">
        <f>Lista[[#This Row],[CijenaEUR]]*(100-$H$1)/100*(100-$H$2)/100</f>
        <v>19386</v>
      </c>
      <c r="F286" s="72"/>
      <c r="G286" s="72"/>
      <c r="I286" s="4"/>
      <c r="J286" s="4"/>
    </row>
    <row r="287" spans="1:10" x14ac:dyDescent="0.25">
      <c r="A287" s="4" t="s">
        <v>1359</v>
      </c>
      <c r="B287" s="4" t="s">
        <v>2091</v>
      </c>
      <c r="C287" s="4" t="s">
        <v>3</v>
      </c>
      <c r="D287" s="79">
        <v>25633</v>
      </c>
      <c r="E287" s="79">
        <f>Lista[[#This Row],[CijenaEUR]]*(100-$H$1)/100*(100-$H$2)/100</f>
        <v>25633</v>
      </c>
      <c r="F287" s="72"/>
      <c r="G287" s="72"/>
      <c r="I287" s="4"/>
      <c r="J287" s="4"/>
    </row>
    <row r="288" spans="1:10" x14ac:dyDescent="0.25">
      <c r="A288" s="4" t="s">
        <v>1360</v>
      </c>
      <c r="B288" s="4" t="s">
        <v>2092</v>
      </c>
      <c r="C288" s="4" t="s">
        <v>3</v>
      </c>
      <c r="D288" s="79">
        <v>32582</v>
      </c>
      <c r="E288" s="79">
        <f>Lista[[#This Row],[CijenaEUR]]*(100-$H$1)/100*(100-$H$2)/100</f>
        <v>32582</v>
      </c>
      <c r="F288" s="72"/>
      <c r="G288" s="72"/>
      <c r="I288" s="4"/>
      <c r="J288" s="4"/>
    </row>
    <row r="289" spans="1:10" x14ac:dyDescent="0.25">
      <c r="A289" s="4" t="s">
        <v>1361</v>
      </c>
      <c r="B289" s="4" t="s">
        <v>2093</v>
      </c>
      <c r="C289" s="4" t="s">
        <v>3</v>
      </c>
      <c r="D289" s="79">
        <v>40431</v>
      </c>
      <c r="E289" s="79">
        <f>Lista[[#This Row],[CijenaEUR]]*(100-$H$1)/100*(100-$H$2)/100</f>
        <v>40431</v>
      </c>
      <c r="F289" s="72"/>
      <c r="G289" s="72"/>
      <c r="I289" s="4"/>
      <c r="J289" s="4"/>
    </row>
    <row r="290" spans="1:10" x14ac:dyDescent="0.25">
      <c r="A290" s="4" t="s">
        <v>1362</v>
      </c>
      <c r="B290" s="4" t="s">
        <v>2094</v>
      </c>
      <c r="C290" s="4" t="s">
        <v>3</v>
      </c>
      <c r="D290" s="79">
        <v>48263</v>
      </c>
      <c r="E290" s="79">
        <f>Lista[[#This Row],[CijenaEUR]]*(100-$H$1)/100*(100-$H$2)/100</f>
        <v>48263</v>
      </c>
      <c r="F290" s="72"/>
      <c r="G290" s="72"/>
      <c r="I290" s="4"/>
      <c r="J290" s="4"/>
    </row>
    <row r="291" spans="1:10" x14ac:dyDescent="0.25">
      <c r="A291" s="4" t="s">
        <v>1363</v>
      </c>
      <c r="B291" s="4" t="s">
        <v>2095</v>
      </c>
      <c r="C291" s="4" t="s">
        <v>3</v>
      </c>
      <c r="D291" s="79">
        <v>62681</v>
      </c>
      <c r="E291" s="79">
        <f>Lista[[#This Row],[CijenaEUR]]*(100-$H$1)/100*(100-$H$2)/100</f>
        <v>62681</v>
      </c>
      <c r="F291" s="72"/>
      <c r="G291" s="72"/>
      <c r="I291" s="4"/>
      <c r="J291" s="4"/>
    </row>
    <row r="292" spans="1:10" x14ac:dyDescent="0.25">
      <c r="A292" s="4" t="s">
        <v>1364</v>
      </c>
      <c r="B292" s="4" t="s">
        <v>2096</v>
      </c>
      <c r="C292" s="4" t="s">
        <v>3</v>
      </c>
      <c r="D292" s="79">
        <v>79685</v>
      </c>
      <c r="E292" s="79">
        <f>Lista[[#This Row],[CijenaEUR]]*(100-$H$1)/100*(100-$H$2)/100</f>
        <v>79685</v>
      </c>
      <c r="F292" s="72"/>
      <c r="G292" s="72"/>
      <c r="I292" s="4"/>
      <c r="J292" s="4"/>
    </row>
    <row r="293" spans="1:10" x14ac:dyDescent="0.25">
      <c r="A293" s="4" t="s">
        <v>1365</v>
      </c>
      <c r="B293" s="4" t="s">
        <v>2097</v>
      </c>
      <c r="C293" s="4" t="s">
        <v>3</v>
      </c>
      <c r="D293" s="79">
        <v>1532</v>
      </c>
      <c r="E293" s="79">
        <f>Lista[[#This Row],[CijenaEUR]]*(100-$H$1)/100*(100-$H$2)/100</f>
        <v>1532</v>
      </c>
      <c r="F293" s="72"/>
      <c r="G293" s="72"/>
      <c r="I293" s="4"/>
      <c r="J293" s="4"/>
    </row>
    <row r="294" spans="1:10" x14ac:dyDescent="0.25">
      <c r="A294" s="4" t="s">
        <v>1366</v>
      </c>
      <c r="B294" s="4" t="s">
        <v>2098</v>
      </c>
      <c r="C294" s="4" t="s">
        <v>4</v>
      </c>
      <c r="D294" s="79">
        <v>1755</v>
      </c>
      <c r="E294" s="79">
        <f>Lista[[#This Row],[CijenaEUR]]*(100-$H$1)/100*(100-$H$2)/100</f>
        <v>1755</v>
      </c>
      <c r="F294" s="72"/>
      <c r="G294" s="72"/>
      <c r="I294" s="4"/>
      <c r="J294" s="4"/>
    </row>
    <row r="295" spans="1:10" x14ac:dyDescent="0.25">
      <c r="A295" s="4" t="s">
        <v>1367</v>
      </c>
      <c r="B295" s="4" t="s">
        <v>2099</v>
      </c>
      <c r="C295" s="4" t="s">
        <v>4</v>
      </c>
      <c r="D295" s="79">
        <v>2387</v>
      </c>
      <c r="E295" s="79">
        <f>Lista[[#This Row],[CijenaEUR]]*(100-$H$1)/100*(100-$H$2)/100</f>
        <v>2387</v>
      </c>
      <c r="F295" s="72"/>
      <c r="G295" s="72"/>
      <c r="I295" s="4"/>
      <c r="J295" s="4"/>
    </row>
    <row r="296" spans="1:10" x14ac:dyDescent="0.25">
      <c r="A296" s="4" t="s">
        <v>1368</v>
      </c>
      <c r="B296" s="4" t="s">
        <v>2100</v>
      </c>
      <c r="C296" s="4" t="s">
        <v>4</v>
      </c>
      <c r="D296" s="79">
        <v>3219</v>
      </c>
      <c r="E296" s="79">
        <f>Lista[[#This Row],[CijenaEUR]]*(100-$H$1)/100*(100-$H$2)/100</f>
        <v>3219</v>
      </c>
      <c r="F296" s="72"/>
      <c r="G296" s="72"/>
      <c r="I296" s="4"/>
      <c r="J296" s="4"/>
    </row>
    <row r="297" spans="1:10" x14ac:dyDescent="0.25">
      <c r="A297" s="4" t="s">
        <v>1369</v>
      </c>
      <c r="B297" s="4" t="s">
        <v>2101</v>
      </c>
      <c r="C297" s="4" t="s">
        <v>3</v>
      </c>
      <c r="D297" s="79">
        <v>4970</v>
      </c>
      <c r="E297" s="79">
        <f>Lista[[#This Row],[CijenaEUR]]*(100-$H$1)/100*(100-$H$2)/100</f>
        <v>4970</v>
      </c>
      <c r="F297" s="72"/>
      <c r="G297" s="72"/>
      <c r="I297" s="4"/>
      <c r="J297" s="4"/>
    </row>
    <row r="298" spans="1:10" x14ac:dyDescent="0.25">
      <c r="A298" s="4" t="s">
        <v>1370</v>
      </c>
      <c r="B298" s="4" t="s">
        <v>2102</v>
      </c>
      <c r="C298" s="4" t="s">
        <v>3</v>
      </c>
      <c r="D298" s="79">
        <v>7759</v>
      </c>
      <c r="E298" s="79">
        <f>Lista[[#This Row],[CijenaEUR]]*(100-$H$1)/100*(100-$H$2)/100</f>
        <v>7759</v>
      </c>
      <c r="F298" s="72"/>
      <c r="G298" s="72"/>
      <c r="I298" s="4"/>
      <c r="J298" s="4"/>
    </row>
    <row r="299" spans="1:10" x14ac:dyDescent="0.25">
      <c r="A299" s="4" t="s">
        <v>1371</v>
      </c>
      <c r="B299" s="4" t="s">
        <v>2103</v>
      </c>
      <c r="C299" s="4" t="s">
        <v>3</v>
      </c>
      <c r="D299" s="79">
        <v>12362</v>
      </c>
      <c r="E299" s="79">
        <f>Lista[[#This Row],[CijenaEUR]]*(100-$H$1)/100*(100-$H$2)/100</f>
        <v>12362</v>
      </c>
      <c r="F299" s="72"/>
      <c r="G299" s="72"/>
      <c r="I299" s="4"/>
      <c r="J299" s="4"/>
    </row>
    <row r="300" spans="1:10" x14ac:dyDescent="0.25">
      <c r="A300" s="4" t="s">
        <v>1372</v>
      </c>
      <c r="B300" s="4" t="s">
        <v>2104</v>
      </c>
      <c r="C300" s="4" t="s">
        <v>3</v>
      </c>
      <c r="D300" s="79">
        <v>15375</v>
      </c>
      <c r="E300" s="79">
        <f>Lista[[#This Row],[CijenaEUR]]*(100-$H$1)/100*(100-$H$2)/100</f>
        <v>15375</v>
      </c>
      <c r="F300" s="72"/>
      <c r="G300" s="72"/>
      <c r="I300" s="4"/>
      <c r="J300" s="4"/>
    </row>
    <row r="301" spans="1:10" x14ac:dyDescent="0.25">
      <c r="A301" s="4" t="s">
        <v>1373</v>
      </c>
      <c r="B301" s="4" t="s">
        <v>2105</v>
      </c>
      <c r="C301" s="4" t="s">
        <v>3</v>
      </c>
      <c r="D301" s="79">
        <v>2291</v>
      </c>
      <c r="E301" s="79">
        <f>Lista[[#This Row],[CijenaEUR]]*(100-$H$1)/100*(100-$H$2)/100</f>
        <v>2291</v>
      </c>
      <c r="F301" s="72"/>
      <c r="G301" s="72"/>
      <c r="I301" s="4"/>
      <c r="J301" s="4"/>
    </row>
    <row r="302" spans="1:10" x14ac:dyDescent="0.25">
      <c r="A302" s="4" t="s">
        <v>1374</v>
      </c>
      <c r="B302" s="4" t="s">
        <v>2106</v>
      </c>
      <c r="C302" s="4" t="s">
        <v>4</v>
      </c>
      <c r="D302" s="79">
        <v>2590</v>
      </c>
      <c r="E302" s="79">
        <f>Lista[[#This Row],[CijenaEUR]]*(100-$H$1)/100*(100-$H$2)/100</f>
        <v>2590</v>
      </c>
      <c r="F302" s="72"/>
      <c r="G302" s="72"/>
      <c r="I302" s="4"/>
      <c r="J302" s="4"/>
    </row>
    <row r="303" spans="1:10" x14ac:dyDescent="0.25">
      <c r="A303" s="4" t="s">
        <v>1375</v>
      </c>
      <c r="B303" s="4" t="s">
        <v>2107</v>
      </c>
      <c r="C303" s="4" t="s">
        <v>4</v>
      </c>
      <c r="D303" s="79">
        <v>3521</v>
      </c>
      <c r="E303" s="79">
        <f>Lista[[#This Row],[CijenaEUR]]*(100-$H$1)/100*(100-$H$2)/100</f>
        <v>3521</v>
      </c>
      <c r="F303" s="72"/>
      <c r="G303" s="72"/>
      <c r="I303" s="4"/>
      <c r="J303" s="4"/>
    </row>
    <row r="304" spans="1:10" x14ac:dyDescent="0.25">
      <c r="A304" s="4" t="s">
        <v>1376</v>
      </c>
      <c r="B304" s="4" t="s">
        <v>2108</v>
      </c>
      <c r="C304" s="4" t="s">
        <v>4</v>
      </c>
      <c r="D304" s="79">
        <v>4212</v>
      </c>
      <c r="E304" s="79">
        <f>Lista[[#This Row],[CijenaEUR]]*(100-$H$1)/100*(100-$H$2)/100</f>
        <v>4212</v>
      </c>
      <c r="F304" s="72"/>
      <c r="G304" s="72"/>
      <c r="I304" s="4"/>
      <c r="J304" s="4"/>
    </row>
    <row r="305" spans="1:10" x14ac:dyDescent="0.25">
      <c r="A305" s="4" t="s">
        <v>1377</v>
      </c>
      <c r="B305" s="4" t="s">
        <v>2109</v>
      </c>
      <c r="C305" s="4" t="s">
        <v>3</v>
      </c>
      <c r="D305" s="79">
        <v>7526</v>
      </c>
      <c r="E305" s="79">
        <f>Lista[[#This Row],[CijenaEUR]]*(100-$H$1)/100*(100-$H$2)/100</f>
        <v>7526</v>
      </c>
      <c r="F305" s="72"/>
      <c r="G305" s="72"/>
      <c r="I305" s="4"/>
      <c r="J305" s="4"/>
    </row>
    <row r="306" spans="1:10" x14ac:dyDescent="0.25">
      <c r="A306" s="4" t="s">
        <v>1378</v>
      </c>
      <c r="B306" s="4" t="s">
        <v>2110</v>
      </c>
      <c r="C306" s="4" t="s">
        <v>3</v>
      </c>
      <c r="D306" s="79">
        <v>11604</v>
      </c>
      <c r="E306" s="79">
        <f>Lista[[#This Row],[CijenaEUR]]*(100-$H$1)/100*(100-$H$2)/100</f>
        <v>11604</v>
      </c>
      <c r="F306" s="72"/>
      <c r="G306" s="72"/>
      <c r="I306" s="4"/>
      <c r="J306" s="4"/>
    </row>
    <row r="307" spans="1:10" x14ac:dyDescent="0.25">
      <c r="A307" s="4" t="s">
        <v>1379</v>
      </c>
      <c r="B307" s="4" t="s">
        <v>2111</v>
      </c>
      <c r="C307" s="4" t="s">
        <v>3</v>
      </c>
      <c r="D307" s="79">
        <v>19611</v>
      </c>
      <c r="E307" s="79">
        <f>Lista[[#This Row],[CijenaEUR]]*(100-$H$1)/100*(100-$H$2)/100</f>
        <v>19611</v>
      </c>
      <c r="F307" s="72"/>
      <c r="G307" s="72"/>
      <c r="I307" s="4"/>
      <c r="J307" s="4"/>
    </row>
    <row r="308" spans="1:10" x14ac:dyDescent="0.25">
      <c r="A308" s="4" t="s">
        <v>1380</v>
      </c>
      <c r="B308" s="4" t="s">
        <v>2112</v>
      </c>
      <c r="C308" s="4" t="s">
        <v>3</v>
      </c>
      <c r="D308" s="79">
        <v>23108</v>
      </c>
      <c r="E308" s="79">
        <f>Lista[[#This Row],[CijenaEUR]]*(100-$H$1)/100*(100-$H$2)/100</f>
        <v>23108</v>
      </c>
      <c r="F308" s="72"/>
      <c r="G308" s="72"/>
      <c r="I308" s="4"/>
      <c r="J308" s="4"/>
    </row>
    <row r="309" spans="1:10" x14ac:dyDescent="0.25">
      <c r="A309" s="4" t="s">
        <v>1381</v>
      </c>
      <c r="B309" s="4" t="s">
        <v>2113</v>
      </c>
      <c r="C309" s="4" t="s">
        <v>3</v>
      </c>
      <c r="D309" s="79">
        <v>4155</v>
      </c>
      <c r="E309" s="79">
        <f>Lista[[#This Row],[CijenaEUR]]*(100-$H$1)/100*(100-$H$2)/100</f>
        <v>4155</v>
      </c>
      <c r="F309" s="72"/>
      <c r="G309" s="72"/>
      <c r="I309" s="4"/>
      <c r="J309" s="4"/>
    </row>
    <row r="310" spans="1:10" x14ac:dyDescent="0.25">
      <c r="A310" s="4" t="s">
        <v>1382</v>
      </c>
      <c r="B310" s="4" t="s">
        <v>2114</v>
      </c>
      <c r="C310" s="4" t="s">
        <v>3</v>
      </c>
      <c r="D310" s="79">
        <v>6244</v>
      </c>
      <c r="E310" s="79">
        <f>Lista[[#This Row],[CijenaEUR]]*(100-$H$1)/100*(100-$H$2)/100</f>
        <v>6244</v>
      </c>
      <c r="F310" s="72"/>
      <c r="G310" s="72"/>
      <c r="I310" s="4"/>
      <c r="J310" s="4"/>
    </row>
    <row r="311" spans="1:10" x14ac:dyDescent="0.25">
      <c r="A311" s="4" t="s">
        <v>1383</v>
      </c>
      <c r="B311" s="4" t="s">
        <v>2115</v>
      </c>
      <c r="C311" s="4" t="s">
        <v>3</v>
      </c>
      <c r="D311" s="79">
        <v>10731</v>
      </c>
      <c r="E311" s="79">
        <f>Lista[[#This Row],[CijenaEUR]]*(100-$H$1)/100*(100-$H$2)/100</f>
        <v>10731</v>
      </c>
      <c r="F311" s="72"/>
      <c r="G311" s="72"/>
      <c r="I311" s="4"/>
      <c r="J311" s="4"/>
    </row>
    <row r="312" spans="1:10" x14ac:dyDescent="0.25">
      <c r="A312" s="4" t="s">
        <v>1384</v>
      </c>
      <c r="B312" s="4" t="s">
        <v>2116</v>
      </c>
      <c r="C312" s="4" t="s">
        <v>3</v>
      </c>
      <c r="D312" s="79">
        <v>5127</v>
      </c>
      <c r="E312" s="79">
        <f>Lista[[#This Row],[CijenaEUR]]*(100-$H$1)/100*(100-$H$2)/100</f>
        <v>5127</v>
      </c>
      <c r="F312" s="72"/>
      <c r="G312" s="72"/>
      <c r="I312" s="4"/>
      <c r="J312" s="4"/>
    </row>
    <row r="313" spans="1:10" x14ac:dyDescent="0.25">
      <c r="A313" s="4" t="s">
        <v>1385</v>
      </c>
      <c r="B313" s="4" t="s">
        <v>2117</v>
      </c>
      <c r="C313" s="4" t="s">
        <v>3</v>
      </c>
      <c r="D313" s="79">
        <v>7167</v>
      </c>
      <c r="E313" s="79">
        <f>Lista[[#This Row],[CijenaEUR]]*(100-$H$1)/100*(100-$H$2)/100</f>
        <v>7167</v>
      </c>
      <c r="F313" s="72"/>
      <c r="G313" s="72"/>
      <c r="I313" s="4"/>
      <c r="J313" s="4"/>
    </row>
    <row r="314" spans="1:10" x14ac:dyDescent="0.25">
      <c r="A314" s="4" t="s">
        <v>1386</v>
      </c>
      <c r="B314" s="4" t="s">
        <v>2118</v>
      </c>
      <c r="C314" s="4" t="s">
        <v>3</v>
      </c>
      <c r="D314" s="79">
        <v>12621</v>
      </c>
      <c r="E314" s="79">
        <f>Lista[[#This Row],[CijenaEUR]]*(100-$H$1)/100*(100-$H$2)/100</f>
        <v>12621</v>
      </c>
      <c r="F314" s="72"/>
      <c r="G314" s="72"/>
      <c r="I314" s="4"/>
      <c r="J314" s="4"/>
    </row>
    <row r="315" spans="1:10" x14ac:dyDescent="0.25">
      <c r="A315" s="4" t="s">
        <v>1387</v>
      </c>
      <c r="B315" s="4" t="s">
        <v>2119</v>
      </c>
      <c r="C315" s="4" t="s">
        <v>3</v>
      </c>
      <c r="D315" s="79">
        <v>17985</v>
      </c>
      <c r="E315" s="79">
        <f>Lista[[#This Row],[CijenaEUR]]*(100-$H$1)/100*(100-$H$2)/100</f>
        <v>17985</v>
      </c>
      <c r="F315" s="72"/>
      <c r="G315" s="72"/>
      <c r="I315" s="4"/>
      <c r="J315" s="4"/>
    </row>
    <row r="316" spans="1:10" x14ac:dyDescent="0.25">
      <c r="A316" s="4" t="s">
        <v>1388</v>
      </c>
      <c r="B316" s="4" t="s">
        <v>2120</v>
      </c>
      <c r="C316" s="4" t="s">
        <v>3</v>
      </c>
      <c r="D316" s="79">
        <v>29627</v>
      </c>
      <c r="E316" s="79">
        <f>Lista[[#This Row],[CijenaEUR]]*(100-$H$1)/100*(100-$H$2)/100</f>
        <v>29627</v>
      </c>
      <c r="F316" s="72"/>
      <c r="G316" s="72"/>
      <c r="I316" s="4"/>
      <c r="J316" s="4"/>
    </row>
    <row r="317" spans="1:10" x14ac:dyDescent="0.25">
      <c r="A317" s="4" t="s">
        <v>1389</v>
      </c>
      <c r="B317" s="4" t="s">
        <v>2121</v>
      </c>
      <c r="C317" s="4" t="s">
        <v>3</v>
      </c>
      <c r="D317" s="79">
        <v>39235</v>
      </c>
      <c r="E317" s="79">
        <f>Lista[[#This Row],[CijenaEUR]]*(100-$H$1)/100*(100-$H$2)/100</f>
        <v>39235</v>
      </c>
      <c r="F317" s="72"/>
      <c r="G317" s="72"/>
      <c r="I317" s="4"/>
      <c r="J317" s="4"/>
    </row>
    <row r="318" spans="1:10" x14ac:dyDescent="0.25">
      <c r="A318" s="4" t="s">
        <v>1390</v>
      </c>
      <c r="B318" s="4" t="s">
        <v>2122</v>
      </c>
      <c r="C318" s="4" t="s">
        <v>3</v>
      </c>
      <c r="D318" s="79">
        <v>56991</v>
      </c>
      <c r="E318" s="79">
        <f>Lista[[#This Row],[CijenaEUR]]*(100-$H$1)/100*(100-$H$2)/100</f>
        <v>56991</v>
      </c>
      <c r="F318" s="72"/>
      <c r="G318" s="72"/>
      <c r="I318" s="4"/>
      <c r="J318" s="4"/>
    </row>
    <row r="319" spans="1:10" x14ac:dyDescent="0.25">
      <c r="A319" s="4" t="s">
        <v>1391</v>
      </c>
      <c r="B319" s="4" t="s">
        <v>2123</v>
      </c>
      <c r="C319" s="4" t="s">
        <v>3</v>
      </c>
      <c r="D319" s="79">
        <v>80070</v>
      </c>
      <c r="E319" s="79">
        <f>Lista[[#This Row],[CijenaEUR]]*(100-$H$1)/100*(100-$H$2)/100</f>
        <v>80070</v>
      </c>
      <c r="F319" s="72"/>
      <c r="G319" s="72"/>
      <c r="I319" s="4"/>
      <c r="J319" s="4"/>
    </row>
    <row r="320" spans="1:10" x14ac:dyDescent="0.25">
      <c r="A320" s="4" t="s">
        <v>1392</v>
      </c>
      <c r="B320" s="4" t="s">
        <v>2124</v>
      </c>
      <c r="C320" s="4" t="s">
        <v>3</v>
      </c>
      <c r="D320" s="79">
        <v>103017</v>
      </c>
      <c r="E320" s="79">
        <f>Lista[[#This Row],[CijenaEUR]]*(100-$H$1)/100*(100-$H$2)/100</f>
        <v>103017</v>
      </c>
      <c r="F320" s="72"/>
      <c r="G320" s="72"/>
      <c r="I320" s="4"/>
      <c r="J320" s="4"/>
    </row>
    <row r="321" spans="1:10" x14ac:dyDescent="0.25">
      <c r="A321" s="4" t="s">
        <v>1393</v>
      </c>
      <c r="B321" s="4" t="s">
        <v>2125</v>
      </c>
      <c r="C321" s="4" t="s">
        <v>3</v>
      </c>
      <c r="D321" s="79">
        <v>6222</v>
      </c>
      <c r="E321" s="79">
        <f>Lista[[#This Row],[CijenaEUR]]*(100-$H$1)/100*(100-$H$2)/100</f>
        <v>6222</v>
      </c>
      <c r="F321" s="72"/>
      <c r="G321" s="72"/>
      <c r="I321" s="4"/>
      <c r="J321" s="4"/>
    </row>
    <row r="322" spans="1:10" x14ac:dyDescent="0.25">
      <c r="A322" s="4" t="s">
        <v>1394</v>
      </c>
      <c r="B322" s="4" t="s">
        <v>2126</v>
      </c>
      <c r="C322" s="4" t="s">
        <v>3</v>
      </c>
      <c r="D322" s="79">
        <v>8512</v>
      </c>
      <c r="E322" s="79">
        <f>Lista[[#This Row],[CijenaEUR]]*(100-$H$1)/100*(100-$H$2)/100</f>
        <v>8512</v>
      </c>
      <c r="F322" s="72"/>
      <c r="G322" s="72"/>
      <c r="I322" s="4"/>
      <c r="J322" s="4"/>
    </row>
    <row r="323" spans="1:10" x14ac:dyDescent="0.25">
      <c r="A323" s="4" t="s">
        <v>1395</v>
      </c>
      <c r="B323" s="4" t="s">
        <v>2127</v>
      </c>
      <c r="C323" s="4" t="s">
        <v>3</v>
      </c>
      <c r="D323" s="79">
        <v>15916</v>
      </c>
      <c r="E323" s="79">
        <f>Lista[[#This Row],[CijenaEUR]]*(100-$H$1)/100*(100-$H$2)/100</f>
        <v>15916</v>
      </c>
      <c r="F323" s="72"/>
      <c r="G323" s="72"/>
      <c r="I323" s="4"/>
      <c r="J323" s="4"/>
    </row>
    <row r="324" spans="1:10" x14ac:dyDescent="0.25">
      <c r="A324" s="4" t="s">
        <v>1396</v>
      </c>
      <c r="B324" s="4" t="s">
        <v>2128</v>
      </c>
      <c r="C324" s="4" t="s">
        <v>3</v>
      </c>
      <c r="D324" s="79">
        <v>23237</v>
      </c>
      <c r="E324" s="79">
        <f>Lista[[#This Row],[CijenaEUR]]*(100-$H$1)/100*(100-$H$2)/100</f>
        <v>23237</v>
      </c>
      <c r="F324" s="72"/>
      <c r="G324" s="72"/>
      <c r="I324" s="4"/>
      <c r="J324" s="4"/>
    </row>
    <row r="325" spans="1:10" x14ac:dyDescent="0.25">
      <c r="A325" s="4" t="s">
        <v>1397</v>
      </c>
      <c r="B325" s="4" t="s">
        <v>2129</v>
      </c>
      <c r="C325" s="4" t="s">
        <v>3</v>
      </c>
      <c r="D325" s="79">
        <v>38830</v>
      </c>
      <c r="E325" s="79">
        <f>Lista[[#This Row],[CijenaEUR]]*(100-$H$1)/100*(100-$H$2)/100</f>
        <v>38830</v>
      </c>
      <c r="F325" s="72"/>
      <c r="G325" s="72"/>
      <c r="I325" s="4"/>
      <c r="J325" s="4"/>
    </row>
    <row r="326" spans="1:10" x14ac:dyDescent="0.25">
      <c r="A326" s="4" t="s">
        <v>1398</v>
      </c>
      <c r="B326" s="4" t="s">
        <v>2130</v>
      </c>
      <c r="C326" s="4" t="s">
        <v>3</v>
      </c>
      <c r="D326" s="79">
        <v>52202</v>
      </c>
      <c r="E326" s="79">
        <f>Lista[[#This Row],[CijenaEUR]]*(100-$H$1)/100*(100-$H$2)/100</f>
        <v>52202</v>
      </c>
      <c r="F326" s="72"/>
      <c r="G326" s="72"/>
      <c r="I326" s="4"/>
      <c r="J326" s="4"/>
    </row>
    <row r="327" spans="1:10" x14ac:dyDescent="0.25">
      <c r="A327" s="4" t="s">
        <v>1399</v>
      </c>
      <c r="B327" s="4" t="s">
        <v>2131</v>
      </c>
      <c r="C327" s="4" t="s">
        <v>3</v>
      </c>
      <c r="D327" s="79">
        <v>5183</v>
      </c>
      <c r="E327" s="79">
        <f>Lista[[#This Row],[CijenaEUR]]*(100-$H$1)/100*(100-$H$2)/100</f>
        <v>5183</v>
      </c>
      <c r="F327" s="72"/>
      <c r="G327" s="72"/>
      <c r="I327" s="4"/>
      <c r="J327" s="4"/>
    </row>
    <row r="328" spans="1:10" x14ac:dyDescent="0.25">
      <c r="A328" s="4" t="s">
        <v>1400</v>
      </c>
      <c r="B328" s="4" t="s">
        <v>2132</v>
      </c>
      <c r="C328" s="4" t="s">
        <v>3</v>
      </c>
      <c r="D328" s="79">
        <v>7027</v>
      </c>
      <c r="E328" s="79">
        <f>Lista[[#This Row],[CijenaEUR]]*(100-$H$1)/100*(100-$H$2)/100</f>
        <v>7027</v>
      </c>
      <c r="F328" s="72"/>
      <c r="G328" s="72"/>
      <c r="I328" s="4"/>
      <c r="J328" s="4"/>
    </row>
    <row r="329" spans="1:10" x14ac:dyDescent="0.25">
      <c r="A329" s="4" t="s">
        <v>1401</v>
      </c>
      <c r="B329" s="4" t="s">
        <v>2133</v>
      </c>
      <c r="C329" s="4" t="s">
        <v>3</v>
      </c>
      <c r="D329" s="79">
        <v>9441</v>
      </c>
      <c r="E329" s="79">
        <f>Lista[[#This Row],[CijenaEUR]]*(100-$H$1)/100*(100-$H$2)/100</f>
        <v>9441</v>
      </c>
      <c r="F329" s="72"/>
      <c r="G329" s="72"/>
      <c r="I329" s="4"/>
      <c r="J329" s="4"/>
    </row>
    <row r="330" spans="1:10" x14ac:dyDescent="0.25">
      <c r="A330" s="4" t="s">
        <v>1402</v>
      </c>
      <c r="B330" s="4" t="s">
        <v>2134</v>
      </c>
      <c r="C330" s="4" t="s">
        <v>3</v>
      </c>
      <c r="D330" s="79">
        <v>13304</v>
      </c>
      <c r="E330" s="79">
        <f>Lista[[#This Row],[CijenaEUR]]*(100-$H$1)/100*(100-$H$2)/100</f>
        <v>13304</v>
      </c>
      <c r="F330" s="72"/>
      <c r="G330" s="72"/>
      <c r="I330" s="4"/>
      <c r="J330" s="4"/>
    </row>
    <row r="331" spans="1:10" x14ac:dyDescent="0.25">
      <c r="A331" s="4" t="s">
        <v>1403</v>
      </c>
      <c r="B331" s="4" t="s">
        <v>2135</v>
      </c>
      <c r="C331" s="4" t="s">
        <v>3</v>
      </c>
      <c r="D331" s="79">
        <v>19424</v>
      </c>
      <c r="E331" s="79">
        <f>Lista[[#This Row],[CijenaEUR]]*(100-$H$1)/100*(100-$H$2)/100</f>
        <v>19424</v>
      </c>
      <c r="F331" s="72"/>
      <c r="G331" s="72"/>
      <c r="I331" s="4"/>
      <c r="J331" s="4"/>
    </row>
    <row r="332" spans="1:10" x14ac:dyDescent="0.25">
      <c r="A332" s="4" t="s">
        <v>1404</v>
      </c>
      <c r="B332" s="4" t="s">
        <v>2136</v>
      </c>
      <c r="C332" s="4" t="s">
        <v>3</v>
      </c>
      <c r="D332" s="79">
        <v>25507</v>
      </c>
      <c r="E332" s="79">
        <f>Lista[[#This Row],[CijenaEUR]]*(100-$H$1)/100*(100-$H$2)/100</f>
        <v>25507</v>
      </c>
      <c r="F332" s="72"/>
      <c r="G332" s="72"/>
      <c r="I332" s="4"/>
      <c r="J332" s="4"/>
    </row>
    <row r="333" spans="1:10" x14ac:dyDescent="0.25">
      <c r="A333" s="4" t="s">
        <v>1405</v>
      </c>
      <c r="B333" s="4" t="s">
        <v>2137</v>
      </c>
      <c r="C333" s="4" t="s">
        <v>3</v>
      </c>
      <c r="D333" s="79">
        <v>3775</v>
      </c>
      <c r="E333" s="79">
        <f>Lista[[#This Row],[CijenaEUR]]*(100-$H$1)/100*(100-$H$2)/100</f>
        <v>3775</v>
      </c>
      <c r="F333" s="72"/>
      <c r="G333" s="72"/>
      <c r="I333" s="4"/>
      <c r="J333" s="4"/>
    </row>
    <row r="334" spans="1:10" x14ac:dyDescent="0.25">
      <c r="A334" s="4" t="s">
        <v>1406</v>
      </c>
      <c r="B334" s="4" t="s">
        <v>2138</v>
      </c>
      <c r="C334" s="4" t="s">
        <v>3</v>
      </c>
      <c r="D334" s="79">
        <v>3905</v>
      </c>
      <c r="E334" s="79">
        <f>Lista[[#This Row],[CijenaEUR]]*(100-$H$1)/100*(100-$H$2)/100</f>
        <v>3905</v>
      </c>
      <c r="F334" s="72"/>
      <c r="G334" s="72"/>
      <c r="I334" s="4"/>
      <c r="J334" s="4"/>
    </row>
    <row r="335" spans="1:10" x14ac:dyDescent="0.25">
      <c r="A335" s="4" t="s">
        <v>1407</v>
      </c>
      <c r="B335" s="4" t="s">
        <v>2139</v>
      </c>
      <c r="C335" s="4" t="s">
        <v>3</v>
      </c>
      <c r="D335" s="79">
        <v>5056</v>
      </c>
      <c r="E335" s="79">
        <f>Lista[[#This Row],[CijenaEUR]]*(100-$H$1)/100*(100-$H$2)/100</f>
        <v>5056</v>
      </c>
      <c r="F335" s="72"/>
      <c r="G335" s="72"/>
      <c r="I335" s="4"/>
      <c r="J335" s="4"/>
    </row>
    <row r="336" spans="1:10" x14ac:dyDescent="0.25">
      <c r="A336" s="4" t="s">
        <v>1408</v>
      </c>
      <c r="B336" s="4" t="s">
        <v>2140</v>
      </c>
      <c r="C336" s="4" t="s">
        <v>3</v>
      </c>
      <c r="D336" s="79">
        <v>5716</v>
      </c>
      <c r="E336" s="79">
        <f>Lista[[#This Row],[CijenaEUR]]*(100-$H$1)/100*(100-$H$2)/100</f>
        <v>5716</v>
      </c>
      <c r="F336" s="72"/>
      <c r="G336" s="72"/>
      <c r="I336" s="4"/>
      <c r="J336" s="4"/>
    </row>
    <row r="337" spans="1:10" x14ac:dyDescent="0.25">
      <c r="A337" s="4" t="s">
        <v>1409</v>
      </c>
      <c r="B337" s="4" t="s">
        <v>2141</v>
      </c>
      <c r="C337" s="4" t="s">
        <v>3</v>
      </c>
      <c r="D337" s="79">
        <v>5525</v>
      </c>
      <c r="E337" s="79">
        <f>Lista[[#This Row],[CijenaEUR]]*(100-$H$1)/100*(100-$H$2)/100</f>
        <v>5525</v>
      </c>
      <c r="F337" s="72"/>
      <c r="G337" s="72"/>
      <c r="I337" s="4"/>
      <c r="J337" s="4"/>
    </row>
    <row r="338" spans="1:10" x14ac:dyDescent="0.25">
      <c r="A338" s="4" t="s">
        <v>1410</v>
      </c>
      <c r="B338" s="4" t="s">
        <v>2142</v>
      </c>
      <c r="C338" s="4" t="s">
        <v>3</v>
      </c>
      <c r="D338" s="79">
        <v>6859</v>
      </c>
      <c r="E338" s="79">
        <f>Lista[[#This Row],[CijenaEUR]]*(100-$H$1)/100*(100-$H$2)/100</f>
        <v>6859</v>
      </c>
      <c r="F338" s="72"/>
      <c r="G338" s="72"/>
      <c r="I338" s="4"/>
      <c r="J338" s="4"/>
    </row>
    <row r="339" spans="1:10" x14ac:dyDescent="0.25">
      <c r="A339" s="4" t="s">
        <v>1411</v>
      </c>
      <c r="B339" s="4" t="s">
        <v>2143</v>
      </c>
      <c r="C339" s="4" t="s">
        <v>3</v>
      </c>
      <c r="D339" s="79">
        <v>7561</v>
      </c>
      <c r="E339" s="79">
        <f>Lista[[#This Row],[CijenaEUR]]*(100-$H$1)/100*(100-$H$2)/100</f>
        <v>7561</v>
      </c>
      <c r="F339" s="72"/>
      <c r="G339" s="72"/>
      <c r="I339" s="4"/>
      <c r="J339" s="4"/>
    </row>
    <row r="340" spans="1:10" x14ac:dyDescent="0.25">
      <c r="A340" s="4" t="s">
        <v>1412</v>
      </c>
      <c r="B340" s="4" t="s">
        <v>2144</v>
      </c>
      <c r="C340" s="4" t="s">
        <v>3</v>
      </c>
      <c r="D340" s="79">
        <v>10333</v>
      </c>
      <c r="E340" s="79">
        <f>Lista[[#This Row],[CijenaEUR]]*(100-$H$1)/100*(100-$H$2)/100</f>
        <v>10333</v>
      </c>
      <c r="F340" s="72"/>
      <c r="G340" s="72"/>
      <c r="I340" s="4"/>
      <c r="J340" s="4"/>
    </row>
    <row r="341" spans="1:10" x14ac:dyDescent="0.25">
      <c r="A341" s="4" t="s">
        <v>1413</v>
      </c>
      <c r="B341" s="4" t="s">
        <v>2145</v>
      </c>
      <c r="C341" s="4" t="s">
        <v>3</v>
      </c>
      <c r="D341" s="79">
        <v>13438</v>
      </c>
      <c r="E341" s="79">
        <f>Lista[[#This Row],[CijenaEUR]]*(100-$H$1)/100*(100-$H$2)/100</f>
        <v>13438</v>
      </c>
      <c r="F341" s="72"/>
      <c r="G341" s="72"/>
      <c r="I341" s="4"/>
      <c r="J341" s="4"/>
    </row>
    <row r="342" spans="1:10" x14ac:dyDescent="0.25">
      <c r="A342" s="4" t="s">
        <v>1414</v>
      </c>
      <c r="B342" s="4" t="s">
        <v>2146</v>
      </c>
      <c r="C342" s="4" t="s">
        <v>3</v>
      </c>
      <c r="D342" s="79">
        <v>21518</v>
      </c>
      <c r="E342" s="79">
        <f>Lista[[#This Row],[CijenaEUR]]*(100-$H$1)/100*(100-$H$2)/100</f>
        <v>21518</v>
      </c>
      <c r="F342" s="72"/>
      <c r="G342" s="72"/>
      <c r="I342" s="4"/>
      <c r="J342" s="4"/>
    </row>
    <row r="343" spans="1:10" x14ac:dyDescent="0.25">
      <c r="A343" s="4" t="s">
        <v>1415</v>
      </c>
      <c r="B343" s="4" t="s">
        <v>2147</v>
      </c>
      <c r="C343" s="4" t="s">
        <v>3</v>
      </c>
      <c r="D343" s="79">
        <v>32044</v>
      </c>
      <c r="E343" s="79">
        <f>Lista[[#This Row],[CijenaEUR]]*(100-$H$1)/100*(100-$H$2)/100</f>
        <v>32044</v>
      </c>
      <c r="F343" s="72"/>
      <c r="G343" s="72"/>
      <c r="I343" s="4"/>
      <c r="J343" s="4"/>
    </row>
    <row r="344" spans="1:10" x14ac:dyDescent="0.25">
      <c r="A344" s="4" t="s">
        <v>1416</v>
      </c>
      <c r="B344" s="4" t="s">
        <v>2148</v>
      </c>
      <c r="C344" s="4" t="s">
        <v>3</v>
      </c>
      <c r="D344" s="79">
        <v>45646</v>
      </c>
      <c r="E344" s="79">
        <f>Lista[[#This Row],[CijenaEUR]]*(100-$H$1)/100*(100-$H$2)/100</f>
        <v>45646</v>
      </c>
      <c r="F344" s="72"/>
      <c r="G344" s="72"/>
      <c r="I344" s="4"/>
      <c r="J344" s="4"/>
    </row>
    <row r="345" spans="1:10" x14ac:dyDescent="0.25">
      <c r="A345" s="4" t="s">
        <v>1417</v>
      </c>
      <c r="B345" s="4" t="s">
        <v>2149</v>
      </c>
      <c r="C345" s="4" t="s">
        <v>3</v>
      </c>
      <c r="D345" s="79">
        <v>61887</v>
      </c>
      <c r="E345" s="79">
        <f>Lista[[#This Row],[CijenaEUR]]*(100-$H$1)/100*(100-$H$2)/100</f>
        <v>61887</v>
      </c>
      <c r="F345" s="72"/>
      <c r="G345" s="72"/>
      <c r="I345" s="4"/>
      <c r="J345" s="4"/>
    </row>
    <row r="346" spans="1:10" x14ac:dyDescent="0.25">
      <c r="A346" s="4" t="s">
        <v>1418</v>
      </c>
      <c r="B346" s="4" t="s">
        <v>2150</v>
      </c>
      <c r="C346" s="4" t="s">
        <v>3</v>
      </c>
      <c r="D346" s="79">
        <v>83373</v>
      </c>
      <c r="E346" s="79">
        <f>Lista[[#This Row],[CijenaEUR]]*(100-$H$1)/100*(100-$H$2)/100</f>
        <v>83373</v>
      </c>
      <c r="F346" s="72"/>
      <c r="G346" s="72"/>
      <c r="I346" s="4"/>
      <c r="J346" s="4"/>
    </row>
    <row r="347" spans="1:10" x14ac:dyDescent="0.25">
      <c r="A347" s="4" t="s">
        <v>1419</v>
      </c>
      <c r="B347" s="4" t="s">
        <v>2151</v>
      </c>
      <c r="C347" s="4" t="s">
        <v>3</v>
      </c>
      <c r="D347" s="79">
        <v>12278</v>
      </c>
      <c r="E347" s="79">
        <f>Lista[[#This Row],[CijenaEUR]]*(100-$H$1)/100*(100-$H$2)/100</f>
        <v>12278</v>
      </c>
      <c r="F347" s="72"/>
      <c r="G347" s="72"/>
      <c r="I347" s="4"/>
      <c r="J347" s="4"/>
    </row>
    <row r="348" spans="1:10" x14ac:dyDescent="0.25">
      <c r="A348" s="4" t="s">
        <v>1420</v>
      </c>
      <c r="B348" s="4" t="s">
        <v>2152</v>
      </c>
      <c r="C348" s="4" t="s">
        <v>3</v>
      </c>
      <c r="D348" s="79">
        <v>17326</v>
      </c>
      <c r="E348" s="79">
        <f>Lista[[#This Row],[CijenaEUR]]*(100-$H$1)/100*(100-$H$2)/100</f>
        <v>17326</v>
      </c>
      <c r="F348" s="72"/>
      <c r="G348" s="72"/>
      <c r="I348" s="4"/>
      <c r="J348" s="4"/>
    </row>
    <row r="349" spans="1:10" x14ac:dyDescent="0.25">
      <c r="A349" s="4" t="s">
        <v>1421</v>
      </c>
      <c r="B349" s="4" t="s">
        <v>2153</v>
      </c>
      <c r="C349" s="4" t="s">
        <v>3</v>
      </c>
      <c r="D349" s="79">
        <v>27668</v>
      </c>
      <c r="E349" s="79">
        <f>Lista[[#This Row],[CijenaEUR]]*(100-$H$1)/100*(100-$H$2)/100</f>
        <v>27668</v>
      </c>
      <c r="F349" s="72"/>
      <c r="G349" s="72"/>
      <c r="I349" s="4"/>
      <c r="J349" s="4"/>
    </row>
    <row r="350" spans="1:10" x14ac:dyDescent="0.25">
      <c r="A350" s="4" t="s">
        <v>1422</v>
      </c>
      <c r="B350" s="4" t="s">
        <v>3113</v>
      </c>
      <c r="C350" s="4" t="s">
        <v>2</v>
      </c>
      <c r="D350" s="79">
        <v>239</v>
      </c>
      <c r="E350" s="79">
        <f>Lista[[#This Row],[CijenaEUR]]*(100-$H$1)/100*(100-$H$2)/100</f>
        <v>239</v>
      </c>
      <c r="F350" s="72"/>
      <c r="G350" s="72"/>
      <c r="I350" s="4"/>
      <c r="J350" s="4"/>
    </row>
    <row r="351" spans="1:10" x14ac:dyDescent="0.25">
      <c r="A351" s="4" t="s">
        <v>1423</v>
      </c>
      <c r="B351" s="4" t="s">
        <v>3114</v>
      </c>
      <c r="C351" s="4" t="s">
        <v>2</v>
      </c>
      <c r="D351" s="79">
        <v>352</v>
      </c>
      <c r="E351" s="79">
        <f>Lista[[#This Row],[CijenaEUR]]*(100-$H$1)/100*(100-$H$2)/100</f>
        <v>352</v>
      </c>
      <c r="F351" s="72"/>
      <c r="G351" s="72"/>
      <c r="I351" s="4"/>
      <c r="J351" s="4"/>
    </row>
    <row r="352" spans="1:10" x14ac:dyDescent="0.25">
      <c r="A352" s="4" t="s">
        <v>1424</v>
      </c>
      <c r="B352" s="4" t="s">
        <v>2154</v>
      </c>
      <c r="C352" s="4" t="s">
        <v>2</v>
      </c>
      <c r="D352" s="79">
        <v>429</v>
      </c>
      <c r="E352" s="79">
        <f>Lista[[#This Row],[CijenaEUR]]*(100-$H$1)/100*(100-$H$2)/100</f>
        <v>429</v>
      </c>
      <c r="F352" s="72"/>
      <c r="G352" s="72"/>
      <c r="I352" s="4"/>
      <c r="J352" s="4"/>
    </row>
    <row r="353" spans="1:10" x14ac:dyDescent="0.25">
      <c r="A353" s="4" t="s">
        <v>1425</v>
      </c>
      <c r="B353" s="4" t="s">
        <v>3115</v>
      </c>
      <c r="C353" s="4" t="s">
        <v>2</v>
      </c>
      <c r="D353" s="79">
        <v>540</v>
      </c>
      <c r="E353" s="79">
        <f>Lista[[#This Row],[CijenaEUR]]*(100-$H$1)/100*(100-$H$2)/100</f>
        <v>540</v>
      </c>
      <c r="F353" s="72"/>
      <c r="G353" s="72"/>
      <c r="I353" s="4"/>
      <c r="J353" s="4"/>
    </row>
    <row r="354" spans="1:10" x14ac:dyDescent="0.25">
      <c r="A354" s="4" t="s">
        <v>1426</v>
      </c>
      <c r="B354" s="4" t="s">
        <v>3116</v>
      </c>
      <c r="C354" s="4" t="s">
        <v>2</v>
      </c>
      <c r="D354" s="79">
        <v>859</v>
      </c>
      <c r="E354" s="79">
        <f>Lista[[#This Row],[CijenaEUR]]*(100-$H$1)/100*(100-$H$2)/100</f>
        <v>859</v>
      </c>
      <c r="F354" s="72"/>
      <c r="G354" s="72"/>
      <c r="I354" s="4"/>
      <c r="J354" s="4"/>
    </row>
    <row r="355" spans="1:10" x14ac:dyDescent="0.25">
      <c r="A355" s="4" t="s">
        <v>1427</v>
      </c>
      <c r="B355" s="4" t="s">
        <v>2155</v>
      </c>
      <c r="C355" s="4" t="s">
        <v>2</v>
      </c>
      <c r="D355" s="79">
        <v>1458</v>
      </c>
      <c r="E355" s="79">
        <f>Lista[[#This Row],[CijenaEUR]]*(100-$H$1)/100*(100-$H$2)/100</f>
        <v>1458</v>
      </c>
      <c r="F355" s="72"/>
      <c r="G355" s="72"/>
      <c r="I355" s="4"/>
      <c r="J355" s="4"/>
    </row>
    <row r="356" spans="1:10" x14ac:dyDescent="0.25">
      <c r="A356" s="4" t="s">
        <v>1428</v>
      </c>
      <c r="B356" s="4" t="s">
        <v>2156</v>
      </c>
      <c r="C356" s="4" t="s">
        <v>2</v>
      </c>
      <c r="D356" s="79">
        <v>2150</v>
      </c>
      <c r="E356" s="79">
        <f>Lista[[#This Row],[CijenaEUR]]*(100-$H$1)/100*(100-$H$2)/100</f>
        <v>2150</v>
      </c>
      <c r="F356" s="72"/>
      <c r="G356" s="72"/>
      <c r="I356" s="4"/>
      <c r="J356" s="4"/>
    </row>
    <row r="357" spans="1:10" x14ac:dyDescent="0.25">
      <c r="A357" s="4" t="s">
        <v>1429</v>
      </c>
      <c r="B357" s="4" t="s">
        <v>2157</v>
      </c>
      <c r="C357" s="4" t="s">
        <v>2</v>
      </c>
      <c r="D357" s="79">
        <v>3718</v>
      </c>
      <c r="E357" s="79">
        <f>Lista[[#This Row],[CijenaEUR]]*(100-$H$1)/100*(100-$H$2)/100</f>
        <v>3718</v>
      </c>
      <c r="F357" s="72"/>
      <c r="G357" s="72"/>
      <c r="I357" s="4"/>
      <c r="J357" s="4"/>
    </row>
    <row r="358" spans="1:10" x14ac:dyDescent="0.25">
      <c r="A358" s="4" t="s">
        <v>1430</v>
      </c>
      <c r="B358" s="4" t="s">
        <v>2158</v>
      </c>
      <c r="C358" s="4" t="s">
        <v>2</v>
      </c>
      <c r="D358" s="79">
        <v>6335</v>
      </c>
      <c r="E358" s="79">
        <f>Lista[[#This Row],[CijenaEUR]]*(100-$H$1)/100*(100-$H$2)/100</f>
        <v>6335</v>
      </c>
      <c r="F358" s="72"/>
      <c r="G358" s="72"/>
      <c r="I358" s="4"/>
      <c r="J358" s="4"/>
    </row>
    <row r="359" spans="1:10" x14ac:dyDescent="0.25">
      <c r="A359" s="4" t="s">
        <v>1431</v>
      </c>
      <c r="B359" s="4" t="s">
        <v>2159</v>
      </c>
      <c r="C359" s="4" t="s">
        <v>2</v>
      </c>
      <c r="D359" s="79">
        <v>9924</v>
      </c>
      <c r="E359" s="79">
        <f>Lista[[#This Row],[CijenaEUR]]*(100-$H$1)/100*(100-$H$2)/100</f>
        <v>9924</v>
      </c>
      <c r="F359" s="72"/>
      <c r="G359" s="72"/>
      <c r="I359" s="4"/>
      <c r="J359" s="4"/>
    </row>
    <row r="360" spans="1:10" x14ac:dyDescent="0.25">
      <c r="A360" s="4" t="s">
        <v>1432</v>
      </c>
      <c r="B360" s="4" t="s">
        <v>2160</v>
      </c>
      <c r="C360" s="4" t="s">
        <v>2</v>
      </c>
      <c r="D360" s="79">
        <v>13622</v>
      </c>
      <c r="E360" s="79">
        <f>Lista[[#This Row],[CijenaEUR]]*(100-$H$1)/100*(100-$H$2)/100</f>
        <v>13622</v>
      </c>
      <c r="F360" s="72"/>
      <c r="G360" s="72"/>
      <c r="I360" s="4"/>
      <c r="J360" s="4"/>
    </row>
    <row r="361" spans="1:10" x14ac:dyDescent="0.25">
      <c r="A361" s="4" t="s">
        <v>1433</v>
      </c>
      <c r="B361" s="4" t="s">
        <v>2161</v>
      </c>
      <c r="C361" s="4" t="s">
        <v>3</v>
      </c>
      <c r="D361" s="79">
        <v>1125</v>
      </c>
      <c r="E361" s="79">
        <f>Lista[[#This Row],[CijenaEUR]]*(100-$H$1)/100*(100-$H$2)/100</f>
        <v>1125</v>
      </c>
      <c r="F361" s="72"/>
      <c r="G361" s="72"/>
      <c r="I361" s="4"/>
      <c r="J361" s="4"/>
    </row>
    <row r="362" spans="1:10" x14ac:dyDescent="0.25">
      <c r="A362" s="4" t="s">
        <v>1434</v>
      </c>
      <c r="B362" s="4" t="s">
        <v>2162</v>
      </c>
      <c r="C362" s="4" t="s">
        <v>3</v>
      </c>
      <c r="D362" s="79">
        <v>1559</v>
      </c>
      <c r="E362" s="79">
        <f>Lista[[#This Row],[CijenaEUR]]*(100-$H$1)/100*(100-$H$2)/100</f>
        <v>1559</v>
      </c>
      <c r="F362" s="72"/>
      <c r="G362" s="72"/>
      <c r="I362" s="4"/>
      <c r="J362" s="4"/>
    </row>
    <row r="363" spans="1:10" x14ac:dyDescent="0.25">
      <c r="A363" s="4" t="s">
        <v>1435</v>
      </c>
      <c r="B363" s="4" t="s">
        <v>2163</v>
      </c>
      <c r="C363" s="4" t="s">
        <v>3</v>
      </c>
      <c r="D363" s="79">
        <v>1847</v>
      </c>
      <c r="E363" s="79">
        <f>Lista[[#This Row],[CijenaEUR]]*(100-$H$1)/100*(100-$H$2)/100</f>
        <v>1847</v>
      </c>
      <c r="F363" s="72"/>
      <c r="G363" s="72"/>
      <c r="I363" s="4"/>
      <c r="J363" s="4"/>
    </row>
    <row r="364" spans="1:10" x14ac:dyDescent="0.25">
      <c r="A364" s="4" t="s">
        <v>1436</v>
      </c>
      <c r="B364" s="4" t="s">
        <v>2164</v>
      </c>
      <c r="C364" s="4" t="s">
        <v>3</v>
      </c>
      <c r="D364" s="79">
        <v>1708</v>
      </c>
      <c r="E364" s="79">
        <f>Lista[[#This Row],[CijenaEUR]]*(100-$H$1)/100*(100-$H$2)/100</f>
        <v>1708</v>
      </c>
      <c r="F364" s="72"/>
      <c r="G364" s="72"/>
      <c r="I364" s="4"/>
      <c r="J364" s="4"/>
    </row>
    <row r="365" spans="1:10" x14ac:dyDescent="0.25">
      <c r="A365" s="4" t="s">
        <v>1437</v>
      </c>
      <c r="B365" s="4" t="s">
        <v>2165</v>
      </c>
      <c r="C365" s="4" t="s">
        <v>3</v>
      </c>
      <c r="D365" s="79">
        <v>2402</v>
      </c>
      <c r="E365" s="79">
        <f>Lista[[#This Row],[CijenaEUR]]*(100-$H$1)/100*(100-$H$2)/100</f>
        <v>2402</v>
      </c>
      <c r="F365" s="72"/>
      <c r="G365" s="72"/>
      <c r="I365" s="4"/>
      <c r="J365" s="4"/>
    </row>
    <row r="366" spans="1:10" x14ac:dyDescent="0.25">
      <c r="A366" s="4" t="s">
        <v>1438</v>
      </c>
      <c r="B366" s="4" t="s">
        <v>2166</v>
      </c>
      <c r="C366" s="4" t="s">
        <v>3</v>
      </c>
      <c r="D366" s="79">
        <v>3182</v>
      </c>
      <c r="E366" s="79">
        <f>Lista[[#This Row],[CijenaEUR]]*(100-$H$1)/100*(100-$H$2)/100</f>
        <v>3182</v>
      </c>
      <c r="F366" s="72"/>
      <c r="G366" s="72"/>
      <c r="I366" s="4"/>
      <c r="J366" s="4"/>
    </row>
    <row r="367" spans="1:10" x14ac:dyDescent="0.25">
      <c r="A367" s="4" t="s">
        <v>1439</v>
      </c>
      <c r="B367" s="4" t="s">
        <v>2167</v>
      </c>
      <c r="C367" s="4" t="s">
        <v>3</v>
      </c>
      <c r="D367" s="79">
        <v>4404</v>
      </c>
      <c r="E367" s="79">
        <f>Lista[[#This Row],[CijenaEUR]]*(100-$H$1)/100*(100-$H$2)/100</f>
        <v>4404</v>
      </c>
      <c r="F367" s="72"/>
      <c r="G367" s="72"/>
      <c r="I367" s="4"/>
      <c r="J367" s="4"/>
    </row>
    <row r="368" spans="1:10" x14ac:dyDescent="0.25">
      <c r="A368" s="4" t="s">
        <v>1440</v>
      </c>
      <c r="B368" s="4" t="s">
        <v>2168</v>
      </c>
      <c r="C368" s="4" t="s">
        <v>3</v>
      </c>
      <c r="D368" s="79">
        <v>5964</v>
      </c>
      <c r="E368" s="79">
        <f>Lista[[#This Row],[CijenaEUR]]*(100-$H$1)/100*(100-$H$2)/100</f>
        <v>5964</v>
      </c>
      <c r="F368" s="72"/>
      <c r="G368" s="72"/>
      <c r="I368" s="4"/>
      <c r="J368" s="4"/>
    </row>
    <row r="369" spans="1:10" x14ac:dyDescent="0.25">
      <c r="A369" s="4" t="s">
        <v>1441</v>
      </c>
      <c r="B369" s="4" t="s">
        <v>2169</v>
      </c>
      <c r="C369" s="4" t="s">
        <v>3</v>
      </c>
      <c r="D369" s="79">
        <v>3680</v>
      </c>
      <c r="E369" s="79">
        <f>Lista[[#This Row],[CijenaEUR]]*(100-$H$1)/100*(100-$H$2)/100</f>
        <v>3680</v>
      </c>
      <c r="F369" s="72"/>
      <c r="G369" s="72"/>
      <c r="I369" s="4"/>
      <c r="J369" s="4"/>
    </row>
    <row r="370" spans="1:10" x14ac:dyDescent="0.25">
      <c r="A370" s="4" t="s">
        <v>1442</v>
      </c>
      <c r="B370" s="4" t="s">
        <v>2170</v>
      </c>
      <c r="C370" s="4" t="s">
        <v>3</v>
      </c>
      <c r="D370" s="79">
        <v>4921</v>
      </c>
      <c r="E370" s="79">
        <f>Lista[[#This Row],[CijenaEUR]]*(100-$H$1)/100*(100-$H$2)/100</f>
        <v>4921</v>
      </c>
      <c r="F370" s="72"/>
      <c r="G370" s="72"/>
      <c r="I370" s="4"/>
      <c r="J370" s="4"/>
    </row>
    <row r="371" spans="1:10" x14ac:dyDescent="0.25">
      <c r="A371" s="4" t="s">
        <v>1443</v>
      </c>
      <c r="B371" s="4" t="s">
        <v>2171</v>
      </c>
      <c r="C371" s="4" t="s">
        <v>3</v>
      </c>
      <c r="D371" s="79">
        <v>7035</v>
      </c>
      <c r="E371" s="79">
        <f>Lista[[#This Row],[CijenaEUR]]*(100-$H$1)/100*(100-$H$2)/100</f>
        <v>7035</v>
      </c>
      <c r="F371" s="72"/>
      <c r="G371" s="72"/>
      <c r="I371" s="4"/>
      <c r="J371" s="4"/>
    </row>
    <row r="372" spans="1:10" x14ac:dyDescent="0.25">
      <c r="A372" s="4" t="s">
        <v>1444</v>
      </c>
      <c r="B372" s="4" t="s">
        <v>2172</v>
      </c>
      <c r="C372" s="4" t="s">
        <v>3</v>
      </c>
      <c r="D372" s="79">
        <v>2013</v>
      </c>
      <c r="E372" s="79">
        <f>Lista[[#This Row],[CijenaEUR]]*(100-$H$1)/100*(100-$H$2)/100</f>
        <v>2013</v>
      </c>
      <c r="F372" s="72"/>
      <c r="G372" s="72"/>
      <c r="I372" s="4"/>
      <c r="J372" s="4"/>
    </row>
    <row r="373" spans="1:10" x14ac:dyDescent="0.25">
      <c r="A373" s="4" t="s">
        <v>1445</v>
      </c>
      <c r="B373" s="4" t="s">
        <v>2173</v>
      </c>
      <c r="C373" s="4" t="s">
        <v>3</v>
      </c>
      <c r="D373" s="79">
        <v>2704</v>
      </c>
      <c r="E373" s="79">
        <f>Lista[[#This Row],[CijenaEUR]]*(100-$H$1)/100*(100-$H$2)/100</f>
        <v>2704</v>
      </c>
      <c r="F373" s="72"/>
      <c r="G373" s="72"/>
      <c r="I373" s="4"/>
      <c r="J373" s="4"/>
    </row>
    <row r="374" spans="1:10" x14ac:dyDescent="0.25">
      <c r="A374" s="4" t="s">
        <v>1446</v>
      </c>
      <c r="B374" s="4" t="s">
        <v>2174</v>
      </c>
      <c r="C374" s="4" t="s">
        <v>3</v>
      </c>
      <c r="D374" s="79">
        <v>3218</v>
      </c>
      <c r="E374" s="79">
        <f>Lista[[#This Row],[CijenaEUR]]*(100-$H$1)/100*(100-$H$2)/100</f>
        <v>3218</v>
      </c>
      <c r="F374" s="72"/>
      <c r="G374" s="72"/>
      <c r="I374" s="4"/>
      <c r="J374" s="4"/>
    </row>
    <row r="375" spans="1:10" x14ac:dyDescent="0.25">
      <c r="A375" s="4" t="s">
        <v>1447</v>
      </c>
      <c r="B375" s="4" t="s">
        <v>2175</v>
      </c>
      <c r="C375" s="4" t="s">
        <v>3</v>
      </c>
      <c r="D375" s="79">
        <v>3746</v>
      </c>
      <c r="E375" s="79">
        <f>Lista[[#This Row],[CijenaEUR]]*(100-$H$1)/100*(100-$H$2)/100</f>
        <v>3746</v>
      </c>
      <c r="F375" s="72"/>
      <c r="G375" s="72"/>
      <c r="I375" s="4"/>
      <c r="J375" s="4"/>
    </row>
    <row r="376" spans="1:10" x14ac:dyDescent="0.25">
      <c r="A376" s="4" t="s">
        <v>1448</v>
      </c>
      <c r="B376" s="4" t="s">
        <v>2176</v>
      </c>
      <c r="C376" s="4" t="s">
        <v>3</v>
      </c>
      <c r="D376" s="79">
        <v>3760</v>
      </c>
      <c r="E376" s="79">
        <f>Lista[[#This Row],[CijenaEUR]]*(100-$H$1)/100*(100-$H$2)/100</f>
        <v>3760</v>
      </c>
      <c r="F376" s="72"/>
      <c r="G376" s="72"/>
      <c r="I376" s="4"/>
      <c r="J376" s="4"/>
    </row>
    <row r="377" spans="1:10" x14ac:dyDescent="0.25">
      <c r="A377" s="4" t="s">
        <v>1449</v>
      </c>
      <c r="B377" s="4" t="s">
        <v>2177</v>
      </c>
      <c r="C377" s="4" t="s">
        <v>3</v>
      </c>
      <c r="D377" s="79">
        <v>4910</v>
      </c>
      <c r="E377" s="79">
        <f>Lista[[#This Row],[CijenaEUR]]*(100-$H$1)/100*(100-$H$2)/100</f>
        <v>4910</v>
      </c>
      <c r="F377" s="72"/>
      <c r="G377" s="72"/>
      <c r="I377" s="4"/>
      <c r="J377" s="4"/>
    </row>
    <row r="378" spans="1:10" x14ac:dyDescent="0.25">
      <c r="A378" s="4" t="s">
        <v>1450</v>
      </c>
      <c r="B378" s="4" t="s">
        <v>2178</v>
      </c>
      <c r="C378" s="4" t="s">
        <v>3</v>
      </c>
      <c r="D378" s="79">
        <v>6303</v>
      </c>
      <c r="E378" s="79">
        <f>Lista[[#This Row],[CijenaEUR]]*(100-$H$1)/100*(100-$H$2)/100</f>
        <v>6303</v>
      </c>
      <c r="F378" s="72"/>
      <c r="G378" s="72"/>
      <c r="I378" s="4"/>
      <c r="J378" s="4"/>
    </row>
    <row r="379" spans="1:10" x14ac:dyDescent="0.25">
      <c r="A379" s="4" t="s">
        <v>1451</v>
      </c>
      <c r="B379" s="4" t="s">
        <v>2179</v>
      </c>
      <c r="C379" s="4" t="s">
        <v>3</v>
      </c>
      <c r="D379" s="79">
        <v>6007</v>
      </c>
      <c r="E379" s="79">
        <f>Lista[[#This Row],[CijenaEUR]]*(100-$H$1)/100*(100-$H$2)/100</f>
        <v>6007</v>
      </c>
      <c r="F379" s="72"/>
      <c r="G379" s="72"/>
      <c r="I379" s="4"/>
      <c r="J379" s="4"/>
    </row>
    <row r="380" spans="1:10" x14ac:dyDescent="0.25">
      <c r="A380" s="4" t="s">
        <v>1452</v>
      </c>
      <c r="B380" s="4" t="s">
        <v>2180</v>
      </c>
      <c r="C380" s="4" t="s">
        <v>3</v>
      </c>
      <c r="D380" s="79">
        <v>9453</v>
      </c>
      <c r="E380" s="79">
        <f>Lista[[#This Row],[CijenaEUR]]*(100-$H$1)/100*(100-$H$2)/100</f>
        <v>9453</v>
      </c>
      <c r="F380" s="72"/>
      <c r="G380" s="72"/>
      <c r="I380" s="4"/>
      <c r="J380" s="4"/>
    </row>
    <row r="381" spans="1:10" x14ac:dyDescent="0.25">
      <c r="A381" s="4" t="s">
        <v>1453</v>
      </c>
      <c r="B381" s="4" t="s">
        <v>2181</v>
      </c>
      <c r="C381" s="4" t="s">
        <v>3</v>
      </c>
      <c r="D381" s="79">
        <v>13539</v>
      </c>
      <c r="E381" s="79">
        <f>Lista[[#This Row],[CijenaEUR]]*(100-$H$1)/100*(100-$H$2)/100</f>
        <v>13539</v>
      </c>
      <c r="F381" s="72"/>
      <c r="G381" s="72"/>
      <c r="I381" s="4"/>
      <c r="J381" s="4"/>
    </row>
    <row r="382" spans="1:10" x14ac:dyDescent="0.25">
      <c r="A382" s="4" t="s">
        <v>1454</v>
      </c>
      <c r="B382" s="4" t="s">
        <v>3117</v>
      </c>
      <c r="C382" s="4" t="s">
        <v>2</v>
      </c>
      <c r="D382" s="79">
        <v>441</v>
      </c>
      <c r="E382" s="79">
        <f>Lista[[#This Row],[CijenaEUR]]*(100-$H$1)/100*(100-$H$2)/100</f>
        <v>441</v>
      </c>
      <c r="F382" s="72"/>
      <c r="G382" s="72"/>
      <c r="I382" s="4"/>
      <c r="J382" s="4"/>
    </row>
    <row r="383" spans="1:10" x14ac:dyDescent="0.25">
      <c r="A383" s="4" t="s">
        <v>1455</v>
      </c>
      <c r="B383" s="4" t="s">
        <v>3118</v>
      </c>
      <c r="C383" s="4" t="s">
        <v>2</v>
      </c>
      <c r="D383" s="79">
        <v>702</v>
      </c>
      <c r="E383" s="79">
        <f>Lista[[#This Row],[CijenaEUR]]*(100-$H$1)/100*(100-$H$2)/100</f>
        <v>702</v>
      </c>
      <c r="F383" s="72"/>
      <c r="G383" s="72"/>
      <c r="I383" s="4"/>
      <c r="J383" s="4"/>
    </row>
    <row r="384" spans="1:10" x14ac:dyDescent="0.25">
      <c r="A384" s="4" t="s">
        <v>1456</v>
      </c>
      <c r="B384" s="4" t="s">
        <v>2182</v>
      </c>
      <c r="C384" s="4" t="s">
        <v>2</v>
      </c>
      <c r="D384" s="79">
        <v>1067</v>
      </c>
      <c r="E384" s="79">
        <f>Lista[[#This Row],[CijenaEUR]]*(100-$H$1)/100*(100-$H$2)/100</f>
        <v>1067</v>
      </c>
      <c r="F384" s="72"/>
      <c r="G384" s="72"/>
      <c r="I384" s="4"/>
      <c r="J384" s="4"/>
    </row>
    <row r="385" spans="1:10" x14ac:dyDescent="0.25">
      <c r="A385" s="4" t="s">
        <v>1457</v>
      </c>
      <c r="B385" s="4" t="s">
        <v>2183</v>
      </c>
      <c r="C385" s="4" t="s">
        <v>2</v>
      </c>
      <c r="D385" s="79">
        <v>1547</v>
      </c>
      <c r="E385" s="79">
        <f>Lista[[#This Row],[CijenaEUR]]*(100-$H$1)/100*(100-$H$2)/100</f>
        <v>1547</v>
      </c>
      <c r="F385" s="72"/>
      <c r="G385" s="72"/>
      <c r="I385" s="4"/>
      <c r="J385" s="4"/>
    </row>
    <row r="386" spans="1:10" x14ac:dyDescent="0.25">
      <c r="A386" s="4" t="s">
        <v>1458</v>
      </c>
      <c r="B386" s="4" t="s">
        <v>2184</v>
      </c>
      <c r="C386" s="4" t="s">
        <v>2</v>
      </c>
      <c r="D386" s="79">
        <v>2628</v>
      </c>
      <c r="E386" s="79">
        <f>Lista[[#This Row],[CijenaEUR]]*(100-$H$1)/100*(100-$H$2)/100</f>
        <v>2628</v>
      </c>
      <c r="F386" s="72"/>
      <c r="G386" s="72"/>
      <c r="I386" s="4"/>
      <c r="J386" s="4"/>
    </row>
    <row r="387" spans="1:10" x14ac:dyDescent="0.25">
      <c r="A387" s="4" t="s">
        <v>1459</v>
      </c>
      <c r="B387" s="4" t="s">
        <v>2185</v>
      </c>
      <c r="C387" s="4" t="s">
        <v>3</v>
      </c>
      <c r="D387" s="79">
        <v>4019</v>
      </c>
      <c r="E387" s="79">
        <f>Lista[[#This Row],[CijenaEUR]]*(100-$H$1)/100*(100-$H$2)/100</f>
        <v>4019</v>
      </c>
      <c r="F387" s="72"/>
      <c r="G387" s="72"/>
      <c r="I387" s="4"/>
      <c r="J387" s="4"/>
    </row>
    <row r="388" spans="1:10" x14ac:dyDescent="0.25">
      <c r="A388" s="4" t="s">
        <v>1460</v>
      </c>
      <c r="B388" s="4" t="s">
        <v>2186</v>
      </c>
      <c r="C388" s="4" t="s">
        <v>3</v>
      </c>
      <c r="D388" s="79">
        <v>6192</v>
      </c>
      <c r="E388" s="79">
        <f>Lista[[#This Row],[CijenaEUR]]*(100-$H$1)/100*(100-$H$2)/100</f>
        <v>6192</v>
      </c>
      <c r="F388" s="72"/>
      <c r="G388" s="72"/>
      <c r="I388" s="4"/>
      <c r="J388" s="4"/>
    </row>
    <row r="389" spans="1:10" x14ac:dyDescent="0.25">
      <c r="A389" s="4" t="s">
        <v>1461</v>
      </c>
      <c r="B389" s="4" t="s">
        <v>2187</v>
      </c>
      <c r="C389" s="4" t="s">
        <v>3</v>
      </c>
      <c r="D389" s="79">
        <v>8596</v>
      </c>
      <c r="E389" s="79">
        <f>Lista[[#This Row],[CijenaEUR]]*(100-$H$1)/100*(100-$H$2)/100</f>
        <v>8596</v>
      </c>
      <c r="F389" s="72"/>
      <c r="G389" s="72"/>
      <c r="I389" s="4"/>
      <c r="J389" s="4"/>
    </row>
    <row r="390" spans="1:10" x14ac:dyDescent="0.25">
      <c r="A390" s="4" t="s">
        <v>1462</v>
      </c>
      <c r="B390" s="4" t="s">
        <v>2188</v>
      </c>
      <c r="C390" s="4" t="s">
        <v>3</v>
      </c>
      <c r="D390" s="79">
        <v>12307</v>
      </c>
      <c r="E390" s="79">
        <f>Lista[[#This Row],[CijenaEUR]]*(100-$H$1)/100*(100-$H$2)/100</f>
        <v>12307</v>
      </c>
      <c r="F390" s="72"/>
      <c r="G390" s="72"/>
      <c r="I390" s="4"/>
      <c r="J390" s="4"/>
    </row>
    <row r="391" spans="1:10" x14ac:dyDescent="0.25">
      <c r="A391" s="4" t="s">
        <v>1463</v>
      </c>
      <c r="B391" s="4" t="s">
        <v>2189</v>
      </c>
      <c r="C391" s="4" t="s">
        <v>3</v>
      </c>
      <c r="D391" s="79">
        <v>17181</v>
      </c>
      <c r="E391" s="79">
        <f>Lista[[#This Row],[CijenaEUR]]*(100-$H$1)/100*(100-$H$2)/100</f>
        <v>17181</v>
      </c>
      <c r="F391" s="72"/>
      <c r="G391" s="72"/>
      <c r="I391" s="4"/>
      <c r="J391" s="4"/>
    </row>
    <row r="392" spans="1:10" x14ac:dyDescent="0.25">
      <c r="A392" s="4" t="s">
        <v>1464</v>
      </c>
      <c r="B392" s="4" t="s">
        <v>2190</v>
      </c>
      <c r="C392" s="4" t="s">
        <v>3</v>
      </c>
      <c r="D392" s="79">
        <v>22782</v>
      </c>
      <c r="E392" s="79">
        <f>Lista[[#This Row],[CijenaEUR]]*(100-$H$1)/100*(100-$H$2)/100</f>
        <v>22782</v>
      </c>
      <c r="F392" s="72"/>
      <c r="G392" s="72"/>
      <c r="I392" s="4"/>
      <c r="J392" s="4"/>
    </row>
    <row r="393" spans="1:10" x14ac:dyDescent="0.25">
      <c r="A393" s="4" t="s">
        <v>1465</v>
      </c>
      <c r="B393" s="4" t="s">
        <v>2191</v>
      </c>
      <c r="C393" s="4" t="s">
        <v>3</v>
      </c>
      <c r="D393" s="79">
        <v>28989</v>
      </c>
      <c r="E393" s="79">
        <f>Lista[[#This Row],[CijenaEUR]]*(100-$H$1)/100*(100-$H$2)/100</f>
        <v>28989</v>
      </c>
      <c r="F393" s="72"/>
      <c r="G393" s="72"/>
      <c r="I393" s="4"/>
      <c r="J393" s="4"/>
    </row>
    <row r="394" spans="1:10" x14ac:dyDescent="0.25">
      <c r="A394" s="4" t="s">
        <v>1466</v>
      </c>
      <c r="B394" s="4" t="s">
        <v>2192</v>
      </c>
      <c r="C394" s="4" t="s">
        <v>3</v>
      </c>
      <c r="D394" s="79">
        <v>35504</v>
      </c>
      <c r="E394" s="79">
        <f>Lista[[#This Row],[CijenaEUR]]*(100-$H$1)/100*(100-$H$2)/100</f>
        <v>35504</v>
      </c>
      <c r="F394" s="72"/>
      <c r="G394" s="72"/>
      <c r="I394" s="4"/>
      <c r="J394" s="4"/>
    </row>
    <row r="395" spans="1:10" x14ac:dyDescent="0.25">
      <c r="A395" s="4" t="s">
        <v>1467</v>
      </c>
      <c r="B395" s="4" t="s">
        <v>2193</v>
      </c>
      <c r="C395" s="4" t="s">
        <v>3</v>
      </c>
      <c r="D395" s="79">
        <v>44719</v>
      </c>
      <c r="E395" s="79">
        <f>Lista[[#This Row],[CijenaEUR]]*(100-$H$1)/100*(100-$H$2)/100</f>
        <v>44719</v>
      </c>
      <c r="F395" s="72"/>
      <c r="G395" s="72"/>
      <c r="I395" s="4"/>
      <c r="J395" s="4"/>
    </row>
    <row r="396" spans="1:10" x14ac:dyDescent="0.25">
      <c r="A396" s="4" t="s">
        <v>1468</v>
      </c>
      <c r="B396" s="4" t="s">
        <v>2194</v>
      </c>
      <c r="C396" s="4" t="s">
        <v>3</v>
      </c>
      <c r="D396" s="79">
        <v>58966</v>
      </c>
      <c r="E396" s="79">
        <f>Lista[[#This Row],[CijenaEUR]]*(100-$H$1)/100*(100-$H$2)/100</f>
        <v>58966</v>
      </c>
      <c r="F396" s="72"/>
      <c r="G396" s="72"/>
      <c r="I396" s="4"/>
      <c r="J396" s="4"/>
    </row>
    <row r="397" spans="1:10" x14ac:dyDescent="0.25">
      <c r="A397" s="4" t="s">
        <v>1469</v>
      </c>
      <c r="B397" s="4" t="s">
        <v>2195</v>
      </c>
      <c r="C397" s="4" t="s">
        <v>6</v>
      </c>
      <c r="D397" s="79">
        <v>1101</v>
      </c>
      <c r="E397" s="79">
        <f>Lista[[#This Row],[CijenaEUR]]*(100-$H$1)/100*(100-$H$2)/100</f>
        <v>1101</v>
      </c>
      <c r="F397" s="72"/>
      <c r="G397" s="72"/>
      <c r="I397" s="4"/>
      <c r="J397" s="4"/>
    </row>
    <row r="398" spans="1:10" x14ac:dyDescent="0.25">
      <c r="A398" s="4" t="s">
        <v>1470</v>
      </c>
      <c r="B398" s="4" t="s">
        <v>2196</v>
      </c>
      <c r="C398" s="4" t="s">
        <v>6</v>
      </c>
      <c r="D398" s="79">
        <v>1373</v>
      </c>
      <c r="E398" s="79">
        <f>Lista[[#This Row],[CijenaEUR]]*(100-$H$1)/100*(100-$H$2)/100</f>
        <v>1373</v>
      </c>
      <c r="F398" s="72"/>
      <c r="G398" s="72"/>
      <c r="I398" s="4"/>
      <c r="J398" s="4"/>
    </row>
    <row r="399" spans="1:10" x14ac:dyDescent="0.25">
      <c r="A399" s="4" t="s">
        <v>1471</v>
      </c>
      <c r="B399" s="4" t="s">
        <v>2197</v>
      </c>
      <c r="C399" s="4" t="s">
        <v>6</v>
      </c>
      <c r="D399" s="79">
        <v>2044</v>
      </c>
      <c r="E399" s="79">
        <f>Lista[[#This Row],[CijenaEUR]]*(100-$H$1)/100*(100-$H$2)/100</f>
        <v>2044</v>
      </c>
      <c r="F399" s="72"/>
      <c r="G399" s="72"/>
      <c r="I399" s="4"/>
      <c r="J399" s="4"/>
    </row>
    <row r="400" spans="1:10" x14ac:dyDescent="0.25">
      <c r="A400" s="4" t="s">
        <v>1472</v>
      </c>
      <c r="B400" s="4" t="s">
        <v>2198</v>
      </c>
      <c r="C400" s="4" t="s">
        <v>6</v>
      </c>
      <c r="D400" s="79">
        <v>2346</v>
      </c>
      <c r="E400" s="79">
        <f>Lista[[#This Row],[CijenaEUR]]*(100-$H$1)/100*(100-$H$2)/100</f>
        <v>2346</v>
      </c>
      <c r="F400" s="72"/>
      <c r="G400" s="72"/>
      <c r="I400" s="4"/>
      <c r="J400" s="4"/>
    </row>
    <row r="401" spans="1:10" x14ac:dyDescent="0.25">
      <c r="A401" s="4" t="s">
        <v>1473</v>
      </c>
      <c r="B401" s="4" t="s">
        <v>2199</v>
      </c>
      <c r="C401" s="4" t="s">
        <v>6</v>
      </c>
      <c r="D401" s="79">
        <v>3877</v>
      </c>
      <c r="E401" s="79">
        <f>Lista[[#This Row],[CijenaEUR]]*(100-$H$1)/100*(100-$H$2)/100</f>
        <v>3877</v>
      </c>
      <c r="F401" s="72"/>
      <c r="G401" s="72"/>
      <c r="I401" s="4"/>
      <c r="J401" s="4"/>
    </row>
    <row r="402" spans="1:10" x14ac:dyDescent="0.25">
      <c r="A402" s="4" t="s">
        <v>1474</v>
      </c>
      <c r="B402" s="4" t="s">
        <v>2200</v>
      </c>
      <c r="C402" s="4" t="s">
        <v>6</v>
      </c>
      <c r="D402" s="79">
        <v>2015</v>
      </c>
      <c r="E402" s="79">
        <f>Lista[[#This Row],[CijenaEUR]]*(100-$H$1)/100*(100-$H$2)/100</f>
        <v>2015</v>
      </c>
      <c r="F402" s="72"/>
      <c r="G402" s="72"/>
      <c r="I402" s="4"/>
      <c r="J402" s="4"/>
    </row>
    <row r="403" spans="1:10" x14ac:dyDescent="0.25">
      <c r="A403" s="4" t="s">
        <v>1475</v>
      </c>
      <c r="B403" s="4" t="s">
        <v>2201</v>
      </c>
      <c r="C403" s="4" t="s">
        <v>6</v>
      </c>
      <c r="D403" s="79">
        <v>3511</v>
      </c>
      <c r="E403" s="79">
        <f>Lista[[#This Row],[CijenaEUR]]*(100-$H$1)/100*(100-$H$2)/100</f>
        <v>3511</v>
      </c>
      <c r="F403" s="72"/>
      <c r="G403" s="72"/>
      <c r="I403" s="4"/>
      <c r="J403" s="4"/>
    </row>
    <row r="404" spans="1:10" x14ac:dyDescent="0.25">
      <c r="A404" s="4" t="s">
        <v>2806</v>
      </c>
      <c r="B404" s="4" t="s">
        <v>2202</v>
      </c>
      <c r="C404" s="4" t="s">
        <v>3</v>
      </c>
      <c r="D404" s="79">
        <v>3774</v>
      </c>
      <c r="E404" s="79">
        <f>Lista[[#This Row],[CijenaEUR]]*(100-$H$1)/100*(100-$H$2)/100</f>
        <v>3774</v>
      </c>
      <c r="F404" s="72"/>
      <c r="G404" s="72"/>
      <c r="I404" s="4"/>
      <c r="J404" s="4"/>
    </row>
    <row r="405" spans="1:10" x14ac:dyDescent="0.25">
      <c r="A405" s="4" t="s">
        <v>2807</v>
      </c>
      <c r="B405" s="4" t="s">
        <v>2203</v>
      </c>
      <c r="C405" s="4" t="s">
        <v>3</v>
      </c>
      <c r="D405" s="79">
        <v>5610</v>
      </c>
      <c r="E405" s="79">
        <f>Lista[[#This Row],[CijenaEUR]]*(100-$H$1)/100*(100-$H$2)/100</f>
        <v>5610</v>
      </c>
      <c r="F405" s="72"/>
      <c r="G405" s="72"/>
      <c r="I405" s="4"/>
      <c r="J405" s="4"/>
    </row>
    <row r="406" spans="1:10" x14ac:dyDescent="0.25">
      <c r="A406" s="4" t="s">
        <v>1476</v>
      </c>
      <c r="B406" s="4" t="s">
        <v>2204</v>
      </c>
      <c r="C406" s="4" t="s">
        <v>3</v>
      </c>
      <c r="D406" s="79">
        <v>6189</v>
      </c>
      <c r="E406" s="79">
        <f>Lista[[#This Row],[CijenaEUR]]*(100-$H$1)/100*(100-$H$2)/100</f>
        <v>6189</v>
      </c>
      <c r="F406" s="72"/>
      <c r="G406" s="72"/>
      <c r="I406" s="4"/>
      <c r="J406" s="4"/>
    </row>
    <row r="407" spans="1:10" x14ac:dyDescent="0.25">
      <c r="A407" s="4" t="s">
        <v>1477</v>
      </c>
      <c r="B407" s="4" t="s">
        <v>2205</v>
      </c>
      <c r="C407" s="4" t="s">
        <v>3</v>
      </c>
      <c r="D407" s="79">
        <v>8860</v>
      </c>
      <c r="E407" s="79">
        <f>Lista[[#This Row],[CijenaEUR]]*(100-$H$1)/100*(100-$H$2)/100</f>
        <v>8860</v>
      </c>
      <c r="F407" s="72"/>
      <c r="G407" s="72"/>
      <c r="I407" s="4"/>
      <c r="J407" s="4"/>
    </row>
    <row r="408" spans="1:10" x14ac:dyDescent="0.25">
      <c r="A408" s="4" t="s">
        <v>1478</v>
      </c>
      <c r="B408" s="4" t="s">
        <v>2206</v>
      </c>
      <c r="C408" s="4" t="s">
        <v>3</v>
      </c>
      <c r="D408" s="79">
        <v>13540</v>
      </c>
      <c r="E408" s="79">
        <f>Lista[[#This Row],[CijenaEUR]]*(100-$H$1)/100*(100-$H$2)/100</f>
        <v>13540</v>
      </c>
      <c r="F408" s="72"/>
      <c r="G408" s="72"/>
      <c r="I408" s="4"/>
      <c r="J408" s="4"/>
    </row>
    <row r="409" spans="1:10" x14ac:dyDescent="0.25">
      <c r="A409" s="4" t="s">
        <v>1479</v>
      </c>
      <c r="B409" s="4" t="s">
        <v>2207</v>
      </c>
      <c r="C409" s="4" t="s">
        <v>3</v>
      </c>
      <c r="D409" s="79">
        <v>21829</v>
      </c>
      <c r="E409" s="79">
        <f>Lista[[#This Row],[CijenaEUR]]*(100-$H$1)/100*(100-$H$2)/100</f>
        <v>21829</v>
      </c>
      <c r="F409" s="72"/>
      <c r="G409" s="72"/>
      <c r="I409" s="4"/>
      <c r="J409" s="4"/>
    </row>
    <row r="410" spans="1:10" x14ac:dyDescent="0.25">
      <c r="A410" s="4" t="s">
        <v>1480</v>
      </c>
      <c r="B410" s="4" t="s">
        <v>2208</v>
      </c>
      <c r="C410" s="4" t="s">
        <v>3</v>
      </c>
      <c r="D410" s="79">
        <v>5124</v>
      </c>
      <c r="E410" s="79">
        <f>Lista[[#This Row],[CijenaEUR]]*(100-$H$1)/100*(100-$H$2)/100</f>
        <v>5124</v>
      </c>
      <c r="F410" s="72"/>
      <c r="G410" s="72"/>
      <c r="I410" s="4"/>
      <c r="J410" s="4"/>
    </row>
    <row r="411" spans="1:10" x14ac:dyDescent="0.25">
      <c r="A411" s="4" t="s">
        <v>1481</v>
      </c>
      <c r="B411" s="4" t="s">
        <v>2209</v>
      </c>
      <c r="C411" s="4" t="s">
        <v>3</v>
      </c>
      <c r="D411" s="79">
        <v>7531</v>
      </c>
      <c r="E411" s="79">
        <f>Lista[[#This Row],[CijenaEUR]]*(100-$H$1)/100*(100-$H$2)/100</f>
        <v>7531</v>
      </c>
      <c r="F411" s="72"/>
      <c r="G411" s="72"/>
      <c r="I411" s="4"/>
      <c r="J411" s="4"/>
    </row>
    <row r="412" spans="1:10" x14ac:dyDescent="0.25">
      <c r="A412" s="4" t="s">
        <v>1482</v>
      </c>
      <c r="B412" s="4" t="s">
        <v>2210</v>
      </c>
      <c r="C412" s="4" t="s">
        <v>3</v>
      </c>
      <c r="D412" s="79">
        <v>10143</v>
      </c>
      <c r="E412" s="79">
        <f>Lista[[#This Row],[CijenaEUR]]*(100-$H$1)/100*(100-$H$2)/100</f>
        <v>10143</v>
      </c>
      <c r="F412" s="72"/>
      <c r="G412" s="72"/>
      <c r="I412" s="4"/>
      <c r="J412" s="4"/>
    </row>
    <row r="413" spans="1:10" x14ac:dyDescent="0.25">
      <c r="A413" s="4" t="s">
        <v>1483</v>
      </c>
      <c r="B413" s="4" t="s">
        <v>2211</v>
      </c>
      <c r="C413" s="4" t="s">
        <v>3</v>
      </c>
      <c r="D413" s="79">
        <v>13787</v>
      </c>
      <c r="E413" s="79">
        <f>Lista[[#This Row],[CijenaEUR]]*(100-$H$1)/100*(100-$H$2)/100</f>
        <v>13787</v>
      </c>
      <c r="F413" s="72"/>
      <c r="G413" s="72"/>
      <c r="I413" s="4"/>
      <c r="J413" s="4"/>
    </row>
    <row r="414" spans="1:10" x14ac:dyDescent="0.25">
      <c r="A414" s="4" t="s">
        <v>1484</v>
      </c>
      <c r="B414" s="4" t="s">
        <v>2212</v>
      </c>
      <c r="C414" s="4" t="s">
        <v>3</v>
      </c>
      <c r="D414" s="79">
        <v>18760</v>
      </c>
      <c r="E414" s="79">
        <f>Lista[[#This Row],[CijenaEUR]]*(100-$H$1)/100*(100-$H$2)/100</f>
        <v>18760</v>
      </c>
      <c r="F414" s="72"/>
      <c r="G414" s="72"/>
      <c r="I414" s="4"/>
      <c r="J414" s="4"/>
    </row>
    <row r="415" spans="1:10" x14ac:dyDescent="0.25">
      <c r="A415" s="4" t="s">
        <v>1485</v>
      </c>
      <c r="B415" s="4" t="s">
        <v>2213</v>
      </c>
      <c r="C415" s="4" t="s">
        <v>3</v>
      </c>
      <c r="D415" s="79">
        <v>26651</v>
      </c>
      <c r="E415" s="79">
        <f>Lista[[#This Row],[CijenaEUR]]*(100-$H$1)/100*(100-$H$2)/100</f>
        <v>26651</v>
      </c>
      <c r="F415" s="72"/>
      <c r="G415" s="72"/>
      <c r="I415" s="4"/>
      <c r="J415" s="4"/>
    </row>
    <row r="416" spans="1:10" x14ac:dyDescent="0.25">
      <c r="A416" s="4" t="s">
        <v>1486</v>
      </c>
      <c r="B416" s="4" t="s">
        <v>2214</v>
      </c>
      <c r="C416" s="4" t="s">
        <v>3</v>
      </c>
      <c r="D416" s="79">
        <v>29472</v>
      </c>
      <c r="E416" s="79">
        <f>Lista[[#This Row],[CijenaEUR]]*(100-$H$1)/100*(100-$H$2)/100</f>
        <v>29472</v>
      </c>
      <c r="F416" s="72"/>
      <c r="G416" s="72"/>
      <c r="I416" s="4"/>
      <c r="J416" s="4"/>
    </row>
    <row r="417" spans="1:10" x14ac:dyDescent="0.25">
      <c r="A417" s="4" t="s">
        <v>1487</v>
      </c>
      <c r="B417" s="4" t="s">
        <v>2215</v>
      </c>
      <c r="C417" s="4" t="s">
        <v>3</v>
      </c>
      <c r="D417" s="79">
        <v>36951</v>
      </c>
      <c r="E417" s="79">
        <f>Lista[[#This Row],[CijenaEUR]]*(100-$H$1)/100*(100-$H$2)/100</f>
        <v>36951</v>
      </c>
      <c r="F417" s="72"/>
      <c r="G417" s="72"/>
      <c r="I417" s="4"/>
      <c r="J417" s="4"/>
    </row>
    <row r="418" spans="1:10" x14ac:dyDescent="0.25">
      <c r="A418" s="4" t="s">
        <v>1488</v>
      </c>
      <c r="B418" s="4" t="s">
        <v>2216</v>
      </c>
      <c r="C418" s="4" t="s">
        <v>3</v>
      </c>
      <c r="D418" s="79">
        <v>45151</v>
      </c>
      <c r="E418" s="79">
        <f>Lista[[#This Row],[CijenaEUR]]*(100-$H$1)/100*(100-$H$2)/100</f>
        <v>45151</v>
      </c>
      <c r="F418" s="72"/>
      <c r="G418" s="72"/>
      <c r="I418" s="4"/>
      <c r="J418" s="4"/>
    </row>
    <row r="419" spans="1:10" x14ac:dyDescent="0.25">
      <c r="A419" s="4" t="s">
        <v>1489</v>
      </c>
      <c r="B419" s="4" t="s">
        <v>2217</v>
      </c>
      <c r="C419" s="4" t="s">
        <v>3</v>
      </c>
      <c r="D419" s="79">
        <v>58912</v>
      </c>
      <c r="E419" s="79">
        <f>Lista[[#This Row],[CijenaEUR]]*(100-$H$1)/100*(100-$H$2)/100</f>
        <v>58912</v>
      </c>
      <c r="F419" s="72"/>
      <c r="G419" s="72"/>
      <c r="I419" s="4"/>
      <c r="J419" s="4"/>
    </row>
    <row r="420" spans="1:10" x14ac:dyDescent="0.25">
      <c r="A420" s="4" t="s">
        <v>1490</v>
      </c>
      <c r="B420" s="4" t="s">
        <v>2218</v>
      </c>
      <c r="C420" s="4" t="s">
        <v>3</v>
      </c>
      <c r="D420" s="79">
        <v>70526</v>
      </c>
      <c r="E420" s="79">
        <f>Lista[[#This Row],[CijenaEUR]]*(100-$H$1)/100*(100-$H$2)/100</f>
        <v>70526</v>
      </c>
      <c r="F420" s="72"/>
      <c r="G420" s="72"/>
      <c r="I420" s="4"/>
      <c r="J420" s="4"/>
    </row>
    <row r="421" spans="1:10" x14ac:dyDescent="0.25">
      <c r="A421" s="4" t="s">
        <v>1491</v>
      </c>
      <c r="B421" s="4" t="s">
        <v>2219</v>
      </c>
      <c r="C421" s="4" t="s">
        <v>3</v>
      </c>
      <c r="D421" s="79">
        <v>1288</v>
      </c>
      <c r="E421" s="79">
        <f>Lista[[#This Row],[CijenaEUR]]*(100-$H$1)/100*(100-$H$2)/100</f>
        <v>1288</v>
      </c>
      <c r="F421" s="72"/>
      <c r="G421" s="72"/>
      <c r="I421" s="4"/>
      <c r="J421" s="4"/>
    </row>
    <row r="422" spans="1:10" x14ac:dyDescent="0.25">
      <c r="A422" s="4" t="s">
        <v>1492</v>
      </c>
      <c r="B422" s="4" t="s">
        <v>2220</v>
      </c>
      <c r="C422" s="4" t="s">
        <v>3</v>
      </c>
      <c r="D422" s="79">
        <v>1922</v>
      </c>
      <c r="E422" s="79">
        <f>Lista[[#This Row],[CijenaEUR]]*(100-$H$1)/100*(100-$H$2)/100</f>
        <v>1922</v>
      </c>
      <c r="F422" s="72"/>
      <c r="G422" s="72"/>
      <c r="I422" s="4"/>
      <c r="J422" s="4"/>
    </row>
    <row r="423" spans="1:10" x14ac:dyDescent="0.25">
      <c r="A423" s="4" t="s">
        <v>1493</v>
      </c>
      <c r="B423" s="4" t="s">
        <v>2221</v>
      </c>
      <c r="C423" s="4" t="s">
        <v>3</v>
      </c>
      <c r="D423" s="79">
        <v>1467</v>
      </c>
      <c r="E423" s="79">
        <f>Lista[[#This Row],[CijenaEUR]]*(100-$H$1)/100*(100-$H$2)/100</f>
        <v>1467</v>
      </c>
      <c r="F423" s="72"/>
      <c r="G423" s="72"/>
      <c r="I423" s="4"/>
      <c r="J423" s="4"/>
    </row>
    <row r="424" spans="1:10" x14ac:dyDescent="0.25">
      <c r="A424" s="4" t="s">
        <v>1494</v>
      </c>
      <c r="B424" s="4" t="s">
        <v>2222</v>
      </c>
      <c r="C424" s="4" t="s">
        <v>3</v>
      </c>
      <c r="D424" s="79">
        <v>2062</v>
      </c>
      <c r="E424" s="79">
        <f>Lista[[#This Row],[CijenaEUR]]*(100-$H$1)/100*(100-$H$2)/100</f>
        <v>2062</v>
      </c>
      <c r="F424" s="72"/>
      <c r="G424" s="72"/>
      <c r="I424" s="4"/>
      <c r="J424" s="4"/>
    </row>
    <row r="425" spans="1:10" x14ac:dyDescent="0.25">
      <c r="A425" s="4" t="s">
        <v>1495</v>
      </c>
      <c r="B425" s="4" t="s">
        <v>2223</v>
      </c>
      <c r="C425" s="4" t="s">
        <v>3</v>
      </c>
      <c r="D425" s="79">
        <v>3395</v>
      </c>
      <c r="E425" s="79">
        <f>Lista[[#This Row],[CijenaEUR]]*(100-$H$1)/100*(100-$H$2)/100</f>
        <v>3395</v>
      </c>
      <c r="F425" s="72"/>
      <c r="G425" s="72"/>
      <c r="I425" s="4"/>
      <c r="J425" s="4"/>
    </row>
    <row r="426" spans="1:10" x14ac:dyDescent="0.25">
      <c r="A426" s="4" t="s">
        <v>1496</v>
      </c>
      <c r="B426" s="4" t="s">
        <v>2224</v>
      </c>
      <c r="C426" s="4" t="s">
        <v>3</v>
      </c>
      <c r="D426" s="79">
        <v>5301</v>
      </c>
      <c r="E426" s="79">
        <f>Lista[[#This Row],[CijenaEUR]]*(100-$H$1)/100*(100-$H$2)/100</f>
        <v>5301</v>
      </c>
      <c r="F426" s="72"/>
      <c r="G426" s="72"/>
      <c r="I426" s="4"/>
      <c r="J426" s="4"/>
    </row>
    <row r="427" spans="1:10" x14ac:dyDescent="0.25">
      <c r="A427" s="4" t="s">
        <v>1497</v>
      </c>
      <c r="B427" s="4" t="s">
        <v>2225</v>
      </c>
      <c r="C427" s="4" t="s">
        <v>3</v>
      </c>
      <c r="D427" s="79">
        <v>9168</v>
      </c>
      <c r="E427" s="79">
        <f>Lista[[#This Row],[CijenaEUR]]*(100-$H$1)/100*(100-$H$2)/100</f>
        <v>9168</v>
      </c>
      <c r="F427" s="72"/>
      <c r="G427" s="72"/>
      <c r="I427" s="4"/>
      <c r="J427" s="4"/>
    </row>
    <row r="428" spans="1:10" x14ac:dyDescent="0.25">
      <c r="A428" s="4" t="s">
        <v>1498</v>
      </c>
      <c r="B428" s="4" t="s">
        <v>2226</v>
      </c>
      <c r="C428" s="4" t="s">
        <v>3</v>
      </c>
      <c r="D428" s="79">
        <v>2097</v>
      </c>
      <c r="E428" s="79">
        <f>Lista[[#This Row],[CijenaEUR]]*(100-$H$1)/100*(100-$H$2)/100</f>
        <v>2097</v>
      </c>
      <c r="F428" s="72"/>
      <c r="G428" s="72"/>
      <c r="I428" s="4"/>
      <c r="J428" s="4"/>
    </row>
    <row r="429" spans="1:10" x14ac:dyDescent="0.25">
      <c r="A429" s="4" t="s">
        <v>1499</v>
      </c>
      <c r="B429" s="4" t="s">
        <v>2227</v>
      </c>
      <c r="C429" s="4" t="s">
        <v>3</v>
      </c>
      <c r="D429" s="79">
        <v>3140</v>
      </c>
      <c r="E429" s="79">
        <f>Lista[[#This Row],[CijenaEUR]]*(100-$H$1)/100*(100-$H$2)/100</f>
        <v>3140</v>
      </c>
      <c r="F429" s="72"/>
      <c r="G429" s="72"/>
      <c r="I429" s="4"/>
      <c r="J429" s="4"/>
    </row>
    <row r="430" spans="1:10" x14ac:dyDescent="0.25">
      <c r="A430" s="4" t="s">
        <v>1500</v>
      </c>
      <c r="B430" s="4" t="s">
        <v>2228</v>
      </c>
      <c r="C430" s="4" t="s">
        <v>3</v>
      </c>
      <c r="D430" s="79">
        <v>4852</v>
      </c>
      <c r="E430" s="79">
        <f>Lista[[#This Row],[CijenaEUR]]*(100-$H$1)/100*(100-$H$2)/100</f>
        <v>4852</v>
      </c>
      <c r="F430" s="72"/>
      <c r="G430" s="72"/>
      <c r="I430" s="4"/>
      <c r="J430" s="4"/>
    </row>
    <row r="431" spans="1:10" x14ac:dyDescent="0.25">
      <c r="A431" s="4" t="s">
        <v>1501</v>
      </c>
      <c r="B431" s="4" t="s">
        <v>2229</v>
      </c>
      <c r="C431" s="4" t="s">
        <v>3</v>
      </c>
      <c r="D431" s="79">
        <v>6990</v>
      </c>
      <c r="E431" s="79">
        <f>Lista[[#This Row],[CijenaEUR]]*(100-$H$1)/100*(100-$H$2)/100</f>
        <v>6990</v>
      </c>
      <c r="F431" s="72"/>
      <c r="G431" s="72"/>
      <c r="I431" s="4"/>
      <c r="J431" s="4"/>
    </row>
    <row r="432" spans="1:10" x14ac:dyDescent="0.25">
      <c r="A432" s="4" t="s">
        <v>1502</v>
      </c>
      <c r="B432" s="4" t="s">
        <v>2230</v>
      </c>
      <c r="C432" s="4" t="s">
        <v>3</v>
      </c>
      <c r="D432" s="79">
        <v>12123</v>
      </c>
      <c r="E432" s="79">
        <f>Lista[[#This Row],[CijenaEUR]]*(100-$H$1)/100*(100-$H$2)/100</f>
        <v>12123</v>
      </c>
      <c r="F432" s="72"/>
      <c r="G432" s="72"/>
      <c r="I432" s="4"/>
      <c r="J432" s="4"/>
    </row>
    <row r="433" spans="1:10" x14ac:dyDescent="0.25">
      <c r="A433" s="4" t="s">
        <v>1503</v>
      </c>
      <c r="B433" s="4" t="s">
        <v>2231</v>
      </c>
      <c r="C433" s="4" t="s">
        <v>3</v>
      </c>
      <c r="D433" s="79">
        <v>18655</v>
      </c>
      <c r="E433" s="79">
        <f>Lista[[#This Row],[CijenaEUR]]*(100-$H$1)/100*(100-$H$2)/100</f>
        <v>18655</v>
      </c>
      <c r="F433" s="72"/>
      <c r="G433" s="72"/>
      <c r="I433" s="4"/>
      <c r="J433" s="4"/>
    </row>
    <row r="434" spans="1:10" x14ac:dyDescent="0.25">
      <c r="A434" s="4" t="s">
        <v>1504</v>
      </c>
      <c r="B434" s="4" t="s">
        <v>2232</v>
      </c>
      <c r="C434" s="4" t="s">
        <v>3</v>
      </c>
      <c r="D434" s="79">
        <v>27324</v>
      </c>
      <c r="E434" s="79">
        <f>Lista[[#This Row],[CijenaEUR]]*(100-$H$1)/100*(100-$H$2)/100</f>
        <v>27324</v>
      </c>
      <c r="F434" s="72"/>
      <c r="G434" s="72"/>
      <c r="I434" s="4"/>
      <c r="J434" s="4"/>
    </row>
    <row r="435" spans="1:10" x14ac:dyDescent="0.25">
      <c r="A435" s="4" t="s">
        <v>1505</v>
      </c>
      <c r="B435" s="4" t="s">
        <v>2233</v>
      </c>
      <c r="C435" s="4" t="s">
        <v>3</v>
      </c>
      <c r="D435" s="79">
        <v>37358</v>
      </c>
      <c r="E435" s="79">
        <f>Lista[[#This Row],[CijenaEUR]]*(100-$H$1)/100*(100-$H$2)/100</f>
        <v>37358</v>
      </c>
      <c r="F435" s="72"/>
      <c r="G435" s="72"/>
      <c r="I435" s="4"/>
      <c r="J435" s="4"/>
    </row>
    <row r="436" spans="1:10" x14ac:dyDescent="0.25">
      <c r="A436" s="4" t="s">
        <v>1506</v>
      </c>
      <c r="B436" s="4" t="s">
        <v>2234</v>
      </c>
      <c r="C436" s="4" t="s">
        <v>3</v>
      </c>
      <c r="D436" s="79">
        <v>50145</v>
      </c>
      <c r="E436" s="79">
        <f>Lista[[#This Row],[CijenaEUR]]*(100-$H$1)/100*(100-$H$2)/100</f>
        <v>50145</v>
      </c>
      <c r="F436" s="72"/>
      <c r="G436" s="72"/>
      <c r="I436" s="4"/>
      <c r="J436" s="4"/>
    </row>
    <row r="437" spans="1:10" x14ac:dyDescent="0.25">
      <c r="A437" s="4" t="s">
        <v>1507</v>
      </c>
      <c r="B437" s="4" t="s">
        <v>2235</v>
      </c>
      <c r="C437" s="4" t="s">
        <v>3</v>
      </c>
      <c r="D437" s="79">
        <v>71056</v>
      </c>
      <c r="E437" s="79">
        <f>Lista[[#This Row],[CijenaEUR]]*(100-$H$1)/100*(100-$H$2)/100</f>
        <v>71056</v>
      </c>
      <c r="F437" s="72"/>
      <c r="G437" s="72"/>
      <c r="I437" s="4"/>
      <c r="J437" s="4"/>
    </row>
    <row r="438" spans="1:10" x14ac:dyDescent="0.25">
      <c r="A438" s="4" t="s">
        <v>1508</v>
      </c>
      <c r="B438" s="4" t="s">
        <v>2236</v>
      </c>
      <c r="C438" s="4" t="s">
        <v>3</v>
      </c>
      <c r="D438" s="79">
        <v>97395</v>
      </c>
      <c r="E438" s="79">
        <f>Lista[[#This Row],[CijenaEUR]]*(100-$H$1)/100*(100-$H$2)/100</f>
        <v>97395</v>
      </c>
      <c r="F438" s="72"/>
      <c r="G438" s="72"/>
      <c r="I438" s="4"/>
      <c r="J438" s="4"/>
    </row>
    <row r="439" spans="1:10" x14ac:dyDescent="0.25">
      <c r="A439" s="4" t="s">
        <v>1509</v>
      </c>
      <c r="B439" s="4" t="s">
        <v>2237</v>
      </c>
      <c r="C439" s="4" t="s">
        <v>3</v>
      </c>
      <c r="D439" s="79">
        <v>121717</v>
      </c>
      <c r="E439" s="79">
        <f>Lista[[#This Row],[CijenaEUR]]*(100-$H$1)/100*(100-$H$2)/100</f>
        <v>121717</v>
      </c>
      <c r="F439" s="72"/>
      <c r="G439" s="72"/>
      <c r="I439" s="4"/>
      <c r="J439" s="4"/>
    </row>
    <row r="440" spans="1:10" x14ac:dyDescent="0.25">
      <c r="A440" s="4" t="s">
        <v>1510</v>
      </c>
      <c r="B440" s="4" t="s">
        <v>2238</v>
      </c>
      <c r="C440" s="4" t="s">
        <v>3</v>
      </c>
      <c r="D440" s="79">
        <v>144670</v>
      </c>
      <c r="E440" s="79">
        <f>Lista[[#This Row],[CijenaEUR]]*(100-$H$1)/100*(100-$H$2)/100</f>
        <v>144670</v>
      </c>
      <c r="F440" s="72"/>
      <c r="G440" s="72"/>
      <c r="I440" s="4"/>
      <c r="J440" s="4"/>
    </row>
    <row r="441" spans="1:10" x14ac:dyDescent="0.25">
      <c r="A441" s="4" t="s">
        <v>1511</v>
      </c>
      <c r="B441" s="4" t="s">
        <v>2239</v>
      </c>
      <c r="C441" s="4" t="s">
        <v>3</v>
      </c>
      <c r="D441" s="79">
        <v>178196</v>
      </c>
      <c r="E441" s="79">
        <f>Lista[[#This Row],[CijenaEUR]]*(100-$H$1)/100*(100-$H$2)/100</f>
        <v>178196</v>
      </c>
      <c r="F441" s="72"/>
      <c r="G441" s="72"/>
      <c r="I441" s="4"/>
      <c r="J441" s="4"/>
    </row>
    <row r="442" spans="1:10" x14ac:dyDescent="0.25">
      <c r="A442" s="4" t="s">
        <v>1512</v>
      </c>
      <c r="B442" s="4" t="s">
        <v>2240</v>
      </c>
      <c r="C442" s="4" t="s">
        <v>3</v>
      </c>
      <c r="D442" s="79">
        <v>227040</v>
      </c>
      <c r="E442" s="79">
        <f>Lista[[#This Row],[CijenaEUR]]*(100-$H$1)/100*(100-$H$2)/100</f>
        <v>227040</v>
      </c>
      <c r="F442" s="72"/>
      <c r="G442" s="72"/>
      <c r="I442" s="4"/>
      <c r="J442" s="4"/>
    </row>
    <row r="443" spans="1:10" x14ac:dyDescent="0.25">
      <c r="A443" s="4" t="s">
        <v>1513</v>
      </c>
      <c r="B443" s="4" t="s">
        <v>2241</v>
      </c>
      <c r="C443" s="4" t="s">
        <v>3</v>
      </c>
      <c r="D443" s="79">
        <v>2270</v>
      </c>
      <c r="E443" s="79">
        <f>Lista[[#This Row],[CijenaEUR]]*(100-$H$1)/100*(100-$H$2)/100</f>
        <v>2270</v>
      </c>
      <c r="F443" s="72"/>
      <c r="G443" s="72"/>
      <c r="I443" s="4"/>
      <c r="J443" s="4"/>
    </row>
    <row r="444" spans="1:10" x14ac:dyDescent="0.25">
      <c r="A444" s="4" t="s">
        <v>1514</v>
      </c>
      <c r="B444" s="4" t="s">
        <v>2242</v>
      </c>
      <c r="C444" s="4" t="s">
        <v>3</v>
      </c>
      <c r="D444" s="79">
        <v>3380</v>
      </c>
      <c r="E444" s="79">
        <f>Lista[[#This Row],[CijenaEUR]]*(100-$H$1)/100*(100-$H$2)/100</f>
        <v>3380</v>
      </c>
      <c r="F444" s="72"/>
      <c r="G444" s="72"/>
      <c r="I444" s="4"/>
      <c r="J444" s="4"/>
    </row>
    <row r="445" spans="1:10" x14ac:dyDescent="0.25">
      <c r="A445" s="4" t="s">
        <v>1515</v>
      </c>
      <c r="B445" s="4" t="s">
        <v>2243</v>
      </c>
      <c r="C445" s="4" t="s">
        <v>3</v>
      </c>
      <c r="D445" s="79">
        <v>5647</v>
      </c>
      <c r="E445" s="79">
        <f>Lista[[#This Row],[CijenaEUR]]*(100-$H$1)/100*(100-$H$2)/100</f>
        <v>5647</v>
      </c>
      <c r="F445" s="72"/>
      <c r="G445" s="72"/>
      <c r="I445" s="4"/>
      <c r="J445" s="4"/>
    </row>
    <row r="446" spans="1:10" x14ac:dyDescent="0.25">
      <c r="A446" s="4" t="s">
        <v>1516</v>
      </c>
      <c r="B446" s="4" t="s">
        <v>2244</v>
      </c>
      <c r="C446" s="4" t="s">
        <v>3</v>
      </c>
      <c r="D446" s="79">
        <v>7883</v>
      </c>
      <c r="E446" s="79">
        <f>Lista[[#This Row],[CijenaEUR]]*(100-$H$1)/100*(100-$H$2)/100</f>
        <v>7883</v>
      </c>
      <c r="F446" s="72"/>
      <c r="G446" s="72"/>
      <c r="I446" s="4"/>
      <c r="J446" s="4"/>
    </row>
    <row r="447" spans="1:10" x14ac:dyDescent="0.25">
      <c r="A447" s="4" t="s">
        <v>1517</v>
      </c>
      <c r="B447" s="4" t="s">
        <v>2245</v>
      </c>
      <c r="C447" s="4" t="s">
        <v>3</v>
      </c>
      <c r="D447" s="79">
        <v>12545</v>
      </c>
      <c r="E447" s="79">
        <f>Lista[[#This Row],[CijenaEUR]]*(100-$H$1)/100*(100-$H$2)/100</f>
        <v>12545</v>
      </c>
      <c r="F447" s="72"/>
      <c r="G447" s="72"/>
      <c r="I447" s="4"/>
      <c r="J447" s="4"/>
    </row>
    <row r="448" spans="1:10" x14ac:dyDescent="0.25">
      <c r="A448" s="4" t="s">
        <v>1518</v>
      </c>
      <c r="B448" s="4" t="s">
        <v>2246</v>
      </c>
      <c r="C448" s="4" t="s">
        <v>3</v>
      </c>
      <c r="D448" s="79">
        <v>19929</v>
      </c>
      <c r="E448" s="79">
        <f>Lista[[#This Row],[CijenaEUR]]*(100-$H$1)/100*(100-$H$2)/100</f>
        <v>19929</v>
      </c>
      <c r="F448" s="72"/>
      <c r="G448" s="72"/>
      <c r="I448" s="4"/>
      <c r="J448" s="4"/>
    </row>
    <row r="449" spans="1:10" x14ac:dyDescent="0.25">
      <c r="A449" s="4" t="s">
        <v>1519</v>
      </c>
      <c r="B449" s="4" t="s">
        <v>2247</v>
      </c>
      <c r="C449" s="4" t="s">
        <v>3</v>
      </c>
      <c r="D449" s="79">
        <v>29928</v>
      </c>
      <c r="E449" s="79">
        <f>Lista[[#This Row],[CijenaEUR]]*(100-$H$1)/100*(100-$H$2)/100</f>
        <v>29928</v>
      </c>
      <c r="F449" s="72"/>
      <c r="G449" s="72"/>
      <c r="I449" s="4"/>
      <c r="J449" s="4"/>
    </row>
    <row r="450" spans="1:10" x14ac:dyDescent="0.25">
      <c r="A450" s="4" t="s">
        <v>1520</v>
      </c>
      <c r="B450" s="4" t="s">
        <v>2248</v>
      </c>
      <c r="C450" s="4" t="s">
        <v>3</v>
      </c>
      <c r="D450" s="79">
        <v>44745</v>
      </c>
      <c r="E450" s="79">
        <f>Lista[[#This Row],[CijenaEUR]]*(100-$H$1)/100*(100-$H$2)/100</f>
        <v>44745</v>
      </c>
      <c r="F450" s="72"/>
      <c r="G450" s="72"/>
      <c r="I450" s="4"/>
      <c r="J450" s="4"/>
    </row>
    <row r="451" spans="1:10" x14ac:dyDescent="0.25">
      <c r="A451" s="4" t="s">
        <v>1521</v>
      </c>
      <c r="B451" s="4" t="s">
        <v>2249</v>
      </c>
      <c r="C451" s="4" t="s">
        <v>3</v>
      </c>
      <c r="D451" s="79">
        <v>3732</v>
      </c>
      <c r="E451" s="79">
        <f>Lista[[#This Row],[CijenaEUR]]*(100-$H$1)/100*(100-$H$2)/100</f>
        <v>3732</v>
      </c>
      <c r="F451" s="72"/>
      <c r="G451" s="72"/>
      <c r="I451" s="4"/>
      <c r="J451" s="4"/>
    </row>
    <row r="452" spans="1:10" x14ac:dyDescent="0.25">
      <c r="A452" s="4" t="s">
        <v>1522</v>
      </c>
      <c r="B452" s="4" t="s">
        <v>2250</v>
      </c>
      <c r="C452" s="4" t="s">
        <v>3</v>
      </c>
      <c r="D452" s="79">
        <v>5785</v>
      </c>
      <c r="E452" s="79">
        <f>Lista[[#This Row],[CijenaEUR]]*(100-$H$1)/100*(100-$H$2)/100</f>
        <v>5785</v>
      </c>
      <c r="F452" s="72"/>
      <c r="G452" s="72"/>
      <c r="I452" s="4"/>
      <c r="J452" s="4"/>
    </row>
    <row r="453" spans="1:10" x14ac:dyDescent="0.25">
      <c r="A453" s="4" t="s">
        <v>1523</v>
      </c>
      <c r="B453" s="4" t="s">
        <v>2251</v>
      </c>
      <c r="C453" s="4" t="s">
        <v>3</v>
      </c>
      <c r="D453" s="79">
        <v>6769</v>
      </c>
      <c r="E453" s="79">
        <f>Lista[[#This Row],[CijenaEUR]]*(100-$H$1)/100*(100-$H$2)/100</f>
        <v>6769</v>
      </c>
      <c r="F453" s="72"/>
      <c r="G453" s="72"/>
      <c r="I453" s="4"/>
      <c r="J453" s="4"/>
    </row>
    <row r="454" spans="1:10" x14ac:dyDescent="0.25">
      <c r="A454" s="4" t="s">
        <v>1524</v>
      </c>
      <c r="B454" s="4" t="s">
        <v>2252</v>
      </c>
      <c r="C454" s="4" t="s">
        <v>3</v>
      </c>
      <c r="D454" s="79">
        <v>8055</v>
      </c>
      <c r="E454" s="79">
        <f>Lista[[#This Row],[CijenaEUR]]*(100-$H$1)/100*(100-$H$2)/100</f>
        <v>8055</v>
      </c>
      <c r="F454" s="72"/>
      <c r="G454" s="72"/>
      <c r="I454" s="4"/>
      <c r="J454" s="4"/>
    </row>
    <row r="455" spans="1:10" x14ac:dyDescent="0.25">
      <c r="A455" s="4" t="s">
        <v>1525</v>
      </c>
      <c r="B455" s="4" t="s">
        <v>2253</v>
      </c>
      <c r="C455" s="4" t="s">
        <v>3</v>
      </c>
      <c r="D455" s="79">
        <v>1758</v>
      </c>
      <c r="E455" s="79">
        <f>Lista[[#This Row],[CijenaEUR]]*(100-$H$1)/100*(100-$H$2)/100</f>
        <v>1758</v>
      </c>
      <c r="F455" s="72"/>
      <c r="G455" s="72"/>
      <c r="I455" s="4"/>
      <c r="J455" s="4"/>
    </row>
    <row r="456" spans="1:10" x14ac:dyDescent="0.25">
      <c r="A456" s="4" t="s">
        <v>1526</v>
      </c>
      <c r="B456" s="4" t="s">
        <v>2254</v>
      </c>
      <c r="C456" s="4" t="s">
        <v>3</v>
      </c>
      <c r="D456" s="79">
        <v>2595</v>
      </c>
      <c r="E456" s="79">
        <f>Lista[[#This Row],[CijenaEUR]]*(100-$H$1)/100*(100-$H$2)/100</f>
        <v>2595</v>
      </c>
      <c r="F456" s="72"/>
      <c r="G456" s="72"/>
      <c r="I456" s="4"/>
      <c r="J456" s="4"/>
    </row>
    <row r="457" spans="1:10" x14ac:dyDescent="0.25">
      <c r="A457" s="4" t="s">
        <v>1527</v>
      </c>
      <c r="B457" s="4" t="s">
        <v>2255</v>
      </c>
      <c r="C457" s="4" t="s">
        <v>3</v>
      </c>
      <c r="D457" s="79">
        <v>3786</v>
      </c>
      <c r="E457" s="79">
        <f>Lista[[#This Row],[CijenaEUR]]*(100-$H$1)/100*(100-$H$2)/100</f>
        <v>3786</v>
      </c>
      <c r="F457" s="72"/>
      <c r="G457" s="72"/>
      <c r="I457" s="4"/>
      <c r="J457" s="4"/>
    </row>
    <row r="458" spans="1:10" x14ac:dyDescent="0.25">
      <c r="A458" s="4" t="s">
        <v>1528</v>
      </c>
      <c r="B458" s="4" t="s">
        <v>2256</v>
      </c>
      <c r="C458" s="4" t="s">
        <v>3</v>
      </c>
      <c r="D458" s="79">
        <v>5430</v>
      </c>
      <c r="E458" s="79">
        <f>Lista[[#This Row],[CijenaEUR]]*(100-$H$1)/100*(100-$H$2)/100</f>
        <v>5430</v>
      </c>
      <c r="F458" s="72"/>
      <c r="G458" s="72"/>
      <c r="I458" s="4"/>
      <c r="J458" s="4"/>
    </row>
    <row r="459" spans="1:10" x14ac:dyDescent="0.25">
      <c r="A459" s="4" t="s">
        <v>1529</v>
      </c>
      <c r="B459" s="4" t="s">
        <v>2257</v>
      </c>
      <c r="C459" s="4" t="s">
        <v>3</v>
      </c>
      <c r="D459" s="79">
        <v>8687</v>
      </c>
      <c r="E459" s="79">
        <f>Lista[[#This Row],[CijenaEUR]]*(100-$H$1)/100*(100-$H$2)/100</f>
        <v>8687</v>
      </c>
      <c r="F459" s="72"/>
      <c r="G459" s="72"/>
      <c r="I459" s="4"/>
      <c r="J459" s="4"/>
    </row>
    <row r="460" spans="1:10" x14ac:dyDescent="0.25">
      <c r="A460" s="4" t="s">
        <v>1530</v>
      </c>
      <c r="B460" s="4" t="s">
        <v>2258</v>
      </c>
      <c r="C460" s="4" t="s">
        <v>3</v>
      </c>
      <c r="D460" s="79">
        <v>13163</v>
      </c>
      <c r="E460" s="79">
        <f>Lista[[#This Row],[CijenaEUR]]*(100-$H$1)/100*(100-$H$2)/100</f>
        <v>13163</v>
      </c>
      <c r="F460" s="72"/>
      <c r="G460" s="72"/>
      <c r="I460" s="4"/>
      <c r="J460" s="4"/>
    </row>
    <row r="461" spans="1:10" x14ac:dyDescent="0.25">
      <c r="A461" s="4" t="s">
        <v>1531</v>
      </c>
      <c r="B461" s="4" t="s">
        <v>2259</v>
      </c>
      <c r="C461" s="4" t="s">
        <v>3</v>
      </c>
      <c r="D461" s="79">
        <v>2712</v>
      </c>
      <c r="E461" s="79">
        <f>Lista[[#This Row],[CijenaEUR]]*(100-$H$1)/100*(100-$H$2)/100</f>
        <v>2712</v>
      </c>
      <c r="F461" s="72"/>
      <c r="G461" s="72"/>
      <c r="I461" s="4"/>
      <c r="J461" s="4"/>
    </row>
    <row r="462" spans="1:10" x14ac:dyDescent="0.25">
      <c r="A462" s="4" t="s">
        <v>1532</v>
      </c>
      <c r="B462" s="4" t="s">
        <v>2260</v>
      </c>
      <c r="C462" s="4" t="s">
        <v>3</v>
      </c>
      <c r="D462" s="79">
        <v>4017</v>
      </c>
      <c r="E462" s="79">
        <f>Lista[[#This Row],[CijenaEUR]]*(100-$H$1)/100*(100-$H$2)/100</f>
        <v>4017</v>
      </c>
      <c r="F462" s="72"/>
      <c r="G462" s="72"/>
      <c r="I462" s="4"/>
      <c r="J462" s="4"/>
    </row>
    <row r="463" spans="1:10" x14ac:dyDescent="0.25">
      <c r="A463" s="4" t="s">
        <v>1533</v>
      </c>
      <c r="B463" s="4" t="s">
        <v>2261</v>
      </c>
      <c r="C463" s="4" t="s">
        <v>3</v>
      </c>
      <c r="D463" s="79">
        <v>5975</v>
      </c>
      <c r="E463" s="79">
        <f>Lista[[#This Row],[CijenaEUR]]*(100-$H$1)/100*(100-$H$2)/100</f>
        <v>5975</v>
      </c>
      <c r="F463" s="72"/>
      <c r="G463" s="72"/>
      <c r="I463" s="4"/>
      <c r="J463" s="4"/>
    </row>
    <row r="464" spans="1:10" x14ac:dyDescent="0.25">
      <c r="A464" s="4" t="s">
        <v>1534</v>
      </c>
      <c r="B464" s="4" t="s">
        <v>2262</v>
      </c>
      <c r="C464" s="4" t="s">
        <v>3</v>
      </c>
      <c r="D464" s="79">
        <v>8648</v>
      </c>
      <c r="E464" s="79">
        <f>Lista[[#This Row],[CijenaEUR]]*(100-$H$1)/100*(100-$H$2)/100</f>
        <v>8648</v>
      </c>
      <c r="F464" s="72"/>
      <c r="G464" s="72"/>
      <c r="I464" s="4"/>
      <c r="J464" s="4"/>
    </row>
    <row r="465" spans="1:10" x14ac:dyDescent="0.25">
      <c r="A465" s="4" t="s">
        <v>1535</v>
      </c>
      <c r="B465" s="4" t="s">
        <v>2263</v>
      </c>
      <c r="C465" s="4" t="s">
        <v>3</v>
      </c>
      <c r="D465" s="79">
        <v>13953</v>
      </c>
      <c r="E465" s="79">
        <f>Lista[[#This Row],[CijenaEUR]]*(100-$H$1)/100*(100-$H$2)/100</f>
        <v>13953</v>
      </c>
      <c r="F465" s="72"/>
      <c r="G465" s="72"/>
      <c r="I465" s="4"/>
      <c r="J465" s="4"/>
    </row>
    <row r="466" spans="1:10" x14ac:dyDescent="0.25">
      <c r="A466" s="4" t="s">
        <v>1536</v>
      </c>
      <c r="B466" s="4" t="s">
        <v>2264</v>
      </c>
      <c r="C466" s="4" t="s">
        <v>3</v>
      </c>
      <c r="D466" s="79">
        <v>21225</v>
      </c>
      <c r="E466" s="79">
        <f>Lista[[#This Row],[CijenaEUR]]*(100-$H$1)/100*(100-$H$2)/100</f>
        <v>21225</v>
      </c>
      <c r="F466" s="72"/>
      <c r="G466" s="72"/>
      <c r="I466" s="4"/>
      <c r="J466" s="4"/>
    </row>
    <row r="467" spans="1:10" x14ac:dyDescent="0.25">
      <c r="A467" s="4" t="s">
        <v>1537</v>
      </c>
      <c r="B467" s="4" t="s">
        <v>2265</v>
      </c>
      <c r="C467" s="4" t="s">
        <v>3</v>
      </c>
      <c r="D467" s="79">
        <v>7902</v>
      </c>
      <c r="E467" s="79">
        <f>Lista[[#This Row],[CijenaEUR]]*(100-$H$1)/100*(100-$H$2)/100</f>
        <v>7902</v>
      </c>
      <c r="F467" s="72"/>
      <c r="G467" s="72"/>
      <c r="I467" s="4"/>
      <c r="J467" s="4"/>
    </row>
    <row r="468" spans="1:10" x14ac:dyDescent="0.25">
      <c r="A468" s="4" t="s">
        <v>1538</v>
      </c>
      <c r="B468" s="4" t="s">
        <v>2266</v>
      </c>
      <c r="C468" s="4" t="s">
        <v>3</v>
      </c>
      <c r="D468" s="79">
        <v>10419</v>
      </c>
      <c r="E468" s="79">
        <f>Lista[[#This Row],[CijenaEUR]]*(100-$H$1)/100*(100-$H$2)/100</f>
        <v>10419</v>
      </c>
      <c r="F468" s="72"/>
      <c r="G468" s="72"/>
      <c r="I468" s="4"/>
      <c r="J468" s="4"/>
    </row>
    <row r="469" spans="1:10" x14ac:dyDescent="0.25">
      <c r="A469" s="4" t="s">
        <v>1539</v>
      </c>
      <c r="B469" s="4" t="s">
        <v>2267</v>
      </c>
      <c r="C469" s="4" t="s">
        <v>3</v>
      </c>
      <c r="D469" s="79">
        <v>13613</v>
      </c>
      <c r="E469" s="79">
        <f>Lista[[#This Row],[CijenaEUR]]*(100-$H$1)/100*(100-$H$2)/100</f>
        <v>13613</v>
      </c>
      <c r="F469" s="72"/>
      <c r="G469" s="72"/>
      <c r="I469" s="4"/>
      <c r="J469" s="4"/>
    </row>
    <row r="470" spans="1:10" x14ac:dyDescent="0.25">
      <c r="A470" s="4" t="s">
        <v>1540</v>
      </c>
      <c r="B470" s="4" t="s">
        <v>2268</v>
      </c>
      <c r="C470" s="4" t="s">
        <v>3</v>
      </c>
      <c r="D470" s="79">
        <v>21011</v>
      </c>
      <c r="E470" s="79">
        <f>Lista[[#This Row],[CijenaEUR]]*(100-$H$1)/100*(100-$H$2)/100</f>
        <v>21011</v>
      </c>
      <c r="F470" s="72"/>
      <c r="G470" s="72"/>
      <c r="I470" s="4"/>
      <c r="J470" s="4"/>
    </row>
    <row r="471" spans="1:10" x14ac:dyDescent="0.25">
      <c r="A471" s="4" t="s">
        <v>1541</v>
      </c>
      <c r="B471" s="4" t="s">
        <v>2269</v>
      </c>
      <c r="C471" s="4" t="s">
        <v>3</v>
      </c>
      <c r="D471" s="79">
        <v>25312</v>
      </c>
      <c r="E471" s="79">
        <f>Lista[[#This Row],[CijenaEUR]]*(100-$H$1)/100*(100-$H$2)/100</f>
        <v>25312</v>
      </c>
      <c r="F471" s="72"/>
      <c r="G471" s="72"/>
      <c r="I471" s="4"/>
      <c r="J471" s="4"/>
    </row>
    <row r="472" spans="1:10" x14ac:dyDescent="0.25">
      <c r="A472" s="4" t="s">
        <v>1542</v>
      </c>
      <c r="B472" s="4" t="s">
        <v>2270</v>
      </c>
      <c r="C472" s="4" t="s">
        <v>3</v>
      </c>
      <c r="D472" s="79">
        <v>35535</v>
      </c>
      <c r="E472" s="79">
        <f>Lista[[#This Row],[CijenaEUR]]*(100-$H$1)/100*(100-$H$2)/100</f>
        <v>35535</v>
      </c>
      <c r="F472" s="72"/>
      <c r="G472" s="72"/>
      <c r="I472" s="4"/>
      <c r="J472" s="4"/>
    </row>
    <row r="473" spans="1:10" x14ac:dyDescent="0.25">
      <c r="A473" s="4" t="s">
        <v>1543</v>
      </c>
      <c r="B473" s="4" t="s">
        <v>2271</v>
      </c>
      <c r="C473" s="4" t="s">
        <v>3</v>
      </c>
      <c r="D473" s="79">
        <v>38150</v>
      </c>
      <c r="E473" s="79">
        <f>Lista[[#This Row],[CijenaEUR]]*(100-$H$1)/100*(100-$H$2)/100</f>
        <v>38150</v>
      </c>
      <c r="F473" s="72"/>
      <c r="G473" s="72"/>
      <c r="I473" s="4"/>
      <c r="J473" s="4"/>
    </row>
    <row r="474" spans="1:10" x14ac:dyDescent="0.25">
      <c r="A474" s="4" t="s">
        <v>1544</v>
      </c>
      <c r="B474" s="4" t="s">
        <v>2272</v>
      </c>
      <c r="C474" s="4" t="s">
        <v>3</v>
      </c>
      <c r="D474" s="79">
        <v>50018</v>
      </c>
      <c r="E474" s="79">
        <f>Lista[[#This Row],[CijenaEUR]]*(100-$H$1)/100*(100-$H$2)/100</f>
        <v>50018</v>
      </c>
      <c r="F474" s="72"/>
      <c r="G474" s="72"/>
      <c r="I474" s="4"/>
      <c r="J474" s="4"/>
    </row>
    <row r="475" spans="1:10" x14ac:dyDescent="0.25">
      <c r="A475" s="4" t="s">
        <v>1545</v>
      </c>
      <c r="B475" s="4" t="s">
        <v>2273</v>
      </c>
      <c r="C475" s="4" t="s">
        <v>3</v>
      </c>
      <c r="D475" s="79">
        <v>69651</v>
      </c>
      <c r="E475" s="79">
        <f>Lista[[#This Row],[CijenaEUR]]*(100-$H$1)/100*(100-$H$2)/100</f>
        <v>69651</v>
      </c>
      <c r="F475" s="72"/>
      <c r="G475" s="72"/>
      <c r="I475" s="4"/>
      <c r="J475" s="4"/>
    </row>
    <row r="476" spans="1:10" x14ac:dyDescent="0.25">
      <c r="A476" s="4" t="s">
        <v>1546</v>
      </c>
      <c r="B476" s="4" t="s">
        <v>2274</v>
      </c>
      <c r="C476" s="4" t="s">
        <v>3</v>
      </c>
      <c r="D476" s="79">
        <v>1672</v>
      </c>
      <c r="E476" s="79">
        <f>Lista[[#This Row],[CijenaEUR]]*(100-$H$1)/100*(100-$H$2)/100</f>
        <v>1672</v>
      </c>
      <c r="F476" s="72"/>
      <c r="G476" s="72"/>
      <c r="I476" s="4"/>
      <c r="J476" s="4"/>
    </row>
    <row r="477" spans="1:10" x14ac:dyDescent="0.25">
      <c r="A477" s="4" t="s">
        <v>1547</v>
      </c>
      <c r="B477" s="4" t="s">
        <v>2275</v>
      </c>
      <c r="C477" s="4" t="s">
        <v>3</v>
      </c>
      <c r="D477" s="79">
        <v>2183</v>
      </c>
      <c r="E477" s="79">
        <f>Lista[[#This Row],[CijenaEUR]]*(100-$H$1)/100*(100-$H$2)/100</f>
        <v>2183</v>
      </c>
      <c r="F477" s="72"/>
      <c r="G477" s="72"/>
      <c r="I477" s="4"/>
      <c r="J477" s="4"/>
    </row>
    <row r="478" spans="1:10" x14ac:dyDescent="0.25">
      <c r="A478" s="4" t="s">
        <v>1548</v>
      </c>
      <c r="B478" s="4" t="s">
        <v>2276</v>
      </c>
      <c r="C478" s="4" t="s">
        <v>3</v>
      </c>
      <c r="D478" s="79">
        <v>3200</v>
      </c>
      <c r="E478" s="79">
        <f>Lista[[#This Row],[CijenaEUR]]*(100-$H$1)/100*(100-$H$2)/100</f>
        <v>3200</v>
      </c>
      <c r="F478" s="72"/>
      <c r="G478" s="72"/>
      <c r="I478" s="4"/>
      <c r="J478" s="4"/>
    </row>
    <row r="479" spans="1:10" x14ac:dyDescent="0.25">
      <c r="A479" s="4" t="s">
        <v>1549</v>
      </c>
      <c r="B479" s="4" t="s">
        <v>2277</v>
      </c>
      <c r="C479" s="4" t="s">
        <v>3</v>
      </c>
      <c r="D479" s="79">
        <v>4768</v>
      </c>
      <c r="E479" s="79">
        <f>Lista[[#This Row],[CijenaEUR]]*(100-$H$1)/100*(100-$H$2)/100</f>
        <v>4768</v>
      </c>
      <c r="F479" s="72"/>
      <c r="G479" s="72"/>
      <c r="I479" s="4"/>
      <c r="J479" s="4"/>
    </row>
    <row r="480" spans="1:10" x14ac:dyDescent="0.25">
      <c r="A480" s="4" t="s">
        <v>1550</v>
      </c>
      <c r="B480" s="4" t="s">
        <v>2278</v>
      </c>
      <c r="C480" s="4" t="s">
        <v>3</v>
      </c>
      <c r="D480" s="79">
        <v>6745</v>
      </c>
      <c r="E480" s="79">
        <f>Lista[[#This Row],[CijenaEUR]]*(100-$H$1)/100*(100-$H$2)/100</f>
        <v>6745</v>
      </c>
      <c r="F480" s="72"/>
      <c r="G480" s="72"/>
      <c r="I480" s="4"/>
      <c r="J480" s="4"/>
    </row>
    <row r="481" spans="1:10" x14ac:dyDescent="0.25">
      <c r="A481" s="4" t="s">
        <v>1551</v>
      </c>
      <c r="B481" s="4" t="s">
        <v>2279</v>
      </c>
      <c r="C481" s="4" t="s">
        <v>3</v>
      </c>
      <c r="D481" s="79">
        <v>3113</v>
      </c>
      <c r="E481" s="79">
        <f>Lista[[#This Row],[CijenaEUR]]*(100-$H$1)/100*(100-$H$2)/100</f>
        <v>3113</v>
      </c>
      <c r="F481" s="72"/>
      <c r="G481" s="72"/>
      <c r="I481" s="4"/>
      <c r="J481" s="4"/>
    </row>
    <row r="482" spans="1:10" x14ac:dyDescent="0.25">
      <c r="A482" s="4" t="s">
        <v>1552</v>
      </c>
      <c r="B482" s="4" t="s">
        <v>2280</v>
      </c>
      <c r="C482" s="4" t="s">
        <v>3</v>
      </c>
      <c r="D482" s="79">
        <v>4127</v>
      </c>
      <c r="E482" s="79">
        <f>Lista[[#This Row],[CijenaEUR]]*(100-$H$1)/100*(100-$H$2)/100</f>
        <v>4127</v>
      </c>
      <c r="F482" s="72"/>
      <c r="G482" s="72"/>
      <c r="I482" s="4"/>
      <c r="J482" s="4"/>
    </row>
    <row r="483" spans="1:10" x14ac:dyDescent="0.25">
      <c r="A483" s="4" t="s">
        <v>1553</v>
      </c>
      <c r="B483" s="4" t="s">
        <v>2281</v>
      </c>
      <c r="C483" s="4" t="s">
        <v>3</v>
      </c>
      <c r="D483" s="79">
        <v>6365</v>
      </c>
      <c r="E483" s="79">
        <f>Lista[[#This Row],[CijenaEUR]]*(100-$H$1)/100*(100-$H$2)/100</f>
        <v>6365</v>
      </c>
      <c r="F483" s="72"/>
      <c r="G483" s="72"/>
      <c r="I483" s="4"/>
      <c r="J483" s="4"/>
    </row>
    <row r="484" spans="1:10" x14ac:dyDescent="0.25">
      <c r="A484" s="4" t="s">
        <v>1554</v>
      </c>
      <c r="B484" s="4" t="s">
        <v>2282</v>
      </c>
      <c r="C484" s="4" t="s">
        <v>3</v>
      </c>
      <c r="D484" s="79">
        <v>8696</v>
      </c>
      <c r="E484" s="79">
        <f>Lista[[#This Row],[CijenaEUR]]*(100-$H$1)/100*(100-$H$2)/100</f>
        <v>8696</v>
      </c>
      <c r="F484" s="72"/>
      <c r="G484" s="72"/>
      <c r="I484" s="4"/>
      <c r="J484" s="4"/>
    </row>
    <row r="485" spans="1:10" x14ac:dyDescent="0.25">
      <c r="A485" s="4" t="s">
        <v>1555</v>
      </c>
      <c r="B485" s="4" t="s">
        <v>2283</v>
      </c>
      <c r="C485" s="4" t="s">
        <v>3</v>
      </c>
      <c r="D485" s="79">
        <v>14562</v>
      </c>
      <c r="E485" s="79">
        <f>Lista[[#This Row],[CijenaEUR]]*(100-$H$1)/100*(100-$H$2)/100</f>
        <v>14562</v>
      </c>
      <c r="F485" s="72"/>
      <c r="G485" s="72"/>
      <c r="I485" s="4"/>
      <c r="J485" s="4"/>
    </row>
    <row r="486" spans="1:10" x14ac:dyDescent="0.25">
      <c r="A486" s="4" t="s">
        <v>1556</v>
      </c>
      <c r="B486" s="4" t="s">
        <v>2284</v>
      </c>
      <c r="C486" s="4" t="s">
        <v>3</v>
      </c>
      <c r="D486" s="79">
        <v>21985</v>
      </c>
      <c r="E486" s="79">
        <f>Lista[[#This Row],[CijenaEUR]]*(100-$H$1)/100*(100-$H$2)/100</f>
        <v>21985</v>
      </c>
      <c r="F486" s="72"/>
      <c r="G486" s="72"/>
      <c r="I486" s="4"/>
      <c r="J486" s="4"/>
    </row>
    <row r="487" spans="1:10" x14ac:dyDescent="0.25">
      <c r="A487" s="4" t="s">
        <v>1557</v>
      </c>
      <c r="B487" s="4" t="s">
        <v>2285</v>
      </c>
      <c r="C487" s="4" t="s">
        <v>3</v>
      </c>
      <c r="D487" s="79">
        <v>34508</v>
      </c>
      <c r="E487" s="79">
        <f>Lista[[#This Row],[CijenaEUR]]*(100-$H$1)/100*(100-$H$2)/100</f>
        <v>34508</v>
      </c>
      <c r="F487" s="72"/>
      <c r="G487" s="72"/>
      <c r="I487" s="4"/>
      <c r="J487" s="4"/>
    </row>
    <row r="488" spans="1:10" x14ac:dyDescent="0.25">
      <c r="A488" s="4" t="s">
        <v>1558</v>
      </c>
      <c r="B488" s="4" t="s">
        <v>2286</v>
      </c>
      <c r="C488" s="4" t="s">
        <v>3</v>
      </c>
      <c r="D488" s="79">
        <v>45026</v>
      </c>
      <c r="E488" s="79">
        <f>Lista[[#This Row],[CijenaEUR]]*(100-$H$1)/100*(100-$H$2)/100</f>
        <v>45026</v>
      </c>
      <c r="F488" s="72"/>
      <c r="G488" s="72"/>
      <c r="I488" s="4"/>
      <c r="J488" s="4"/>
    </row>
    <row r="489" spans="1:10" x14ac:dyDescent="0.25">
      <c r="A489" s="4" t="s">
        <v>1559</v>
      </c>
      <c r="B489" s="4" t="s">
        <v>2287</v>
      </c>
      <c r="C489" s="4" t="s">
        <v>3</v>
      </c>
      <c r="D489" s="79">
        <v>58680</v>
      </c>
      <c r="E489" s="79">
        <f>Lista[[#This Row],[CijenaEUR]]*(100-$H$1)/100*(100-$H$2)/100</f>
        <v>58680</v>
      </c>
      <c r="F489" s="72"/>
      <c r="G489" s="72"/>
      <c r="I489" s="4"/>
      <c r="J489" s="4"/>
    </row>
    <row r="490" spans="1:10" x14ac:dyDescent="0.25">
      <c r="A490" s="4" t="s">
        <v>1560</v>
      </c>
      <c r="B490" s="4" t="s">
        <v>2288</v>
      </c>
      <c r="C490" s="4" t="s">
        <v>3</v>
      </c>
      <c r="D490" s="79">
        <v>83141</v>
      </c>
      <c r="E490" s="79">
        <f>Lista[[#This Row],[CijenaEUR]]*(100-$H$1)/100*(100-$H$2)/100</f>
        <v>83141</v>
      </c>
      <c r="F490" s="72"/>
      <c r="G490" s="72"/>
      <c r="I490" s="4"/>
      <c r="J490" s="4"/>
    </row>
    <row r="491" spans="1:10" x14ac:dyDescent="0.25">
      <c r="A491" s="4" t="s">
        <v>1561</v>
      </c>
      <c r="B491" s="4" t="s">
        <v>2289</v>
      </c>
      <c r="C491" s="4" t="s">
        <v>3</v>
      </c>
      <c r="D491" s="79">
        <v>112868</v>
      </c>
      <c r="E491" s="79">
        <f>Lista[[#This Row],[CijenaEUR]]*(100-$H$1)/100*(100-$H$2)/100</f>
        <v>112868</v>
      </c>
      <c r="F491" s="72"/>
      <c r="G491" s="72"/>
      <c r="I491" s="4"/>
      <c r="J491" s="4"/>
    </row>
    <row r="492" spans="1:10" x14ac:dyDescent="0.25">
      <c r="A492" s="4" t="s">
        <v>1562</v>
      </c>
      <c r="B492" s="4" t="s">
        <v>2290</v>
      </c>
      <c r="C492" s="4" t="s">
        <v>3</v>
      </c>
      <c r="D492" s="79">
        <v>139352</v>
      </c>
      <c r="E492" s="79">
        <f>Lista[[#This Row],[CijenaEUR]]*(100-$H$1)/100*(100-$H$2)/100</f>
        <v>139352</v>
      </c>
      <c r="F492" s="72"/>
      <c r="G492" s="72"/>
      <c r="I492" s="4"/>
      <c r="J492" s="4"/>
    </row>
    <row r="493" spans="1:10" x14ac:dyDescent="0.25">
      <c r="A493" s="4" t="s">
        <v>1563</v>
      </c>
      <c r="B493" s="4" t="s">
        <v>2291</v>
      </c>
      <c r="C493" s="4" t="s">
        <v>3</v>
      </c>
      <c r="D493" s="79">
        <v>176842</v>
      </c>
      <c r="E493" s="79">
        <f>Lista[[#This Row],[CijenaEUR]]*(100-$H$1)/100*(100-$H$2)/100</f>
        <v>176842</v>
      </c>
      <c r="F493" s="72"/>
      <c r="G493" s="72"/>
      <c r="I493" s="4"/>
      <c r="J493" s="4"/>
    </row>
    <row r="494" spans="1:10" x14ac:dyDescent="0.25">
      <c r="A494" s="4" t="s">
        <v>1564</v>
      </c>
      <c r="B494" s="4" t="s">
        <v>2292</v>
      </c>
      <c r="C494" s="4" t="s">
        <v>3</v>
      </c>
      <c r="D494" s="79">
        <v>221369</v>
      </c>
      <c r="E494" s="79">
        <f>Lista[[#This Row],[CijenaEUR]]*(100-$H$1)/100*(100-$H$2)/100</f>
        <v>221369</v>
      </c>
      <c r="F494" s="72"/>
      <c r="G494" s="72"/>
      <c r="I494" s="4"/>
      <c r="J494" s="4"/>
    </row>
    <row r="495" spans="1:10" x14ac:dyDescent="0.25">
      <c r="A495" s="4" t="s">
        <v>1565</v>
      </c>
      <c r="B495" s="4" t="s">
        <v>2293</v>
      </c>
      <c r="C495" s="4" t="s">
        <v>3</v>
      </c>
      <c r="D495" s="79">
        <v>289281</v>
      </c>
      <c r="E495" s="79">
        <f>Lista[[#This Row],[CijenaEUR]]*(100-$H$1)/100*(100-$H$2)/100</f>
        <v>289281</v>
      </c>
      <c r="F495" s="72"/>
      <c r="G495" s="72"/>
      <c r="I495" s="4"/>
      <c r="J495" s="4"/>
    </row>
    <row r="496" spans="1:10" x14ac:dyDescent="0.25">
      <c r="A496" s="4" t="s">
        <v>1566</v>
      </c>
      <c r="B496" s="4" t="s">
        <v>2294</v>
      </c>
      <c r="C496" s="4" t="s">
        <v>3</v>
      </c>
      <c r="D496" s="79">
        <v>3567</v>
      </c>
      <c r="E496" s="79">
        <f>Lista[[#This Row],[CijenaEUR]]*(100-$H$1)/100*(100-$H$2)/100</f>
        <v>3567</v>
      </c>
      <c r="F496" s="72"/>
      <c r="G496" s="72"/>
      <c r="I496" s="4"/>
      <c r="J496" s="4"/>
    </row>
    <row r="497" spans="1:10" x14ac:dyDescent="0.25">
      <c r="A497" s="4" t="s">
        <v>1567</v>
      </c>
      <c r="B497" s="4" t="s">
        <v>2295</v>
      </c>
      <c r="C497" s="4" t="s">
        <v>3</v>
      </c>
      <c r="D497" s="79">
        <v>4806</v>
      </c>
      <c r="E497" s="79">
        <f>Lista[[#This Row],[CijenaEUR]]*(100-$H$1)/100*(100-$H$2)/100</f>
        <v>4806</v>
      </c>
      <c r="F497" s="72"/>
      <c r="G497" s="72"/>
      <c r="I497" s="4"/>
      <c r="J497" s="4"/>
    </row>
    <row r="498" spans="1:10" x14ac:dyDescent="0.25">
      <c r="A498" s="4" t="s">
        <v>1568</v>
      </c>
      <c r="B498" s="4" t="s">
        <v>2296</v>
      </c>
      <c r="C498" s="4" t="s">
        <v>3</v>
      </c>
      <c r="D498" s="79">
        <v>7231</v>
      </c>
      <c r="E498" s="79">
        <f>Lista[[#This Row],[CijenaEUR]]*(100-$H$1)/100*(100-$H$2)/100</f>
        <v>7231</v>
      </c>
      <c r="F498" s="72"/>
      <c r="G498" s="72"/>
      <c r="I498" s="4"/>
      <c r="J498" s="4"/>
    </row>
    <row r="499" spans="1:10" x14ac:dyDescent="0.25">
      <c r="A499" s="4" t="s">
        <v>1569</v>
      </c>
      <c r="B499" s="4" t="s">
        <v>2297</v>
      </c>
      <c r="C499" s="4" t="s">
        <v>3</v>
      </c>
      <c r="D499" s="79">
        <v>9999</v>
      </c>
      <c r="E499" s="79">
        <f>Lista[[#This Row],[CijenaEUR]]*(100-$H$1)/100*(100-$H$2)/100</f>
        <v>9999</v>
      </c>
      <c r="F499" s="72"/>
      <c r="G499" s="72"/>
      <c r="I499" s="4"/>
      <c r="J499" s="4"/>
    </row>
    <row r="500" spans="1:10" x14ac:dyDescent="0.25">
      <c r="A500" s="4" t="s">
        <v>1570</v>
      </c>
      <c r="B500" s="4" t="s">
        <v>2298</v>
      </c>
      <c r="C500" s="4" t="s">
        <v>3</v>
      </c>
      <c r="D500" s="79">
        <v>16361</v>
      </c>
      <c r="E500" s="79">
        <f>Lista[[#This Row],[CijenaEUR]]*(100-$H$1)/100*(100-$H$2)/100</f>
        <v>16361</v>
      </c>
      <c r="F500" s="72"/>
      <c r="G500" s="72"/>
      <c r="I500" s="4"/>
      <c r="J500" s="4"/>
    </row>
    <row r="501" spans="1:10" x14ac:dyDescent="0.25">
      <c r="A501" s="4" t="s">
        <v>1571</v>
      </c>
      <c r="B501" s="4" t="s">
        <v>2299</v>
      </c>
      <c r="C501" s="4" t="s">
        <v>3</v>
      </c>
      <c r="D501" s="79">
        <v>24474</v>
      </c>
      <c r="E501" s="79">
        <f>Lista[[#This Row],[CijenaEUR]]*(100-$H$1)/100*(100-$H$2)/100</f>
        <v>24474</v>
      </c>
      <c r="F501" s="72"/>
      <c r="G501" s="72"/>
      <c r="I501" s="4"/>
      <c r="J501" s="4"/>
    </row>
    <row r="502" spans="1:10" x14ac:dyDescent="0.25">
      <c r="A502" s="4" t="s">
        <v>1572</v>
      </c>
      <c r="B502" s="4" t="s">
        <v>2300</v>
      </c>
      <c r="C502" s="4" t="s">
        <v>3</v>
      </c>
      <c r="D502" s="79">
        <v>37345</v>
      </c>
      <c r="E502" s="79">
        <f>Lista[[#This Row],[CijenaEUR]]*(100-$H$1)/100*(100-$H$2)/100</f>
        <v>37345</v>
      </c>
      <c r="F502" s="72"/>
      <c r="G502" s="72"/>
      <c r="I502" s="4"/>
      <c r="J502" s="4"/>
    </row>
    <row r="503" spans="1:10" x14ac:dyDescent="0.25">
      <c r="A503" s="4" t="s">
        <v>1573</v>
      </c>
      <c r="B503" s="4" t="s">
        <v>2301</v>
      </c>
      <c r="C503" s="4" t="s">
        <v>3</v>
      </c>
      <c r="D503" s="79">
        <v>54599</v>
      </c>
      <c r="E503" s="79">
        <f>Lista[[#This Row],[CijenaEUR]]*(100-$H$1)/100*(100-$H$2)/100</f>
        <v>54599</v>
      </c>
      <c r="F503" s="72"/>
      <c r="G503" s="72"/>
      <c r="I503" s="4"/>
      <c r="J503" s="4"/>
    </row>
    <row r="504" spans="1:10" x14ac:dyDescent="0.25">
      <c r="A504" s="4" t="s">
        <v>1574</v>
      </c>
      <c r="B504" s="4" t="s">
        <v>2302</v>
      </c>
      <c r="C504" s="4" t="s">
        <v>3</v>
      </c>
      <c r="D504" s="79">
        <v>4886</v>
      </c>
      <c r="E504" s="79">
        <f>Lista[[#This Row],[CijenaEUR]]*(100-$H$1)/100*(100-$H$2)/100</f>
        <v>4886</v>
      </c>
      <c r="F504" s="72"/>
      <c r="G504" s="72"/>
      <c r="I504" s="4"/>
      <c r="J504" s="4"/>
    </row>
    <row r="505" spans="1:10" x14ac:dyDescent="0.25">
      <c r="A505" s="4" t="s">
        <v>1575</v>
      </c>
      <c r="B505" s="4" t="s">
        <v>2303</v>
      </c>
      <c r="C505" s="4" t="s">
        <v>3</v>
      </c>
      <c r="D505" s="79">
        <v>8108</v>
      </c>
      <c r="E505" s="79">
        <f>Lista[[#This Row],[CijenaEUR]]*(100-$H$1)/100*(100-$H$2)/100</f>
        <v>8108</v>
      </c>
      <c r="F505" s="72"/>
      <c r="G505" s="72"/>
      <c r="I505" s="4"/>
      <c r="J505" s="4"/>
    </row>
    <row r="506" spans="1:10" x14ac:dyDescent="0.25">
      <c r="A506" s="4" t="s">
        <v>1576</v>
      </c>
      <c r="B506" s="4" t="s">
        <v>2304</v>
      </c>
      <c r="C506" s="4" t="s">
        <v>3</v>
      </c>
      <c r="D506" s="79">
        <v>2262</v>
      </c>
      <c r="E506" s="79">
        <f>Lista[[#This Row],[CijenaEUR]]*(100-$H$1)/100*(100-$H$2)/100</f>
        <v>2262</v>
      </c>
      <c r="F506" s="72"/>
      <c r="G506" s="72"/>
      <c r="I506" s="4"/>
      <c r="J506" s="4"/>
    </row>
    <row r="507" spans="1:10" x14ac:dyDescent="0.25">
      <c r="A507" s="4" t="s">
        <v>1577</v>
      </c>
      <c r="B507" s="4" t="s">
        <v>2305</v>
      </c>
      <c r="C507" s="4" t="s">
        <v>3</v>
      </c>
      <c r="D507" s="79">
        <v>3358</v>
      </c>
      <c r="E507" s="79">
        <f>Lista[[#This Row],[CijenaEUR]]*(100-$H$1)/100*(100-$H$2)/100</f>
        <v>3358</v>
      </c>
      <c r="F507" s="72"/>
      <c r="G507" s="72"/>
      <c r="I507" s="4"/>
      <c r="J507" s="4"/>
    </row>
    <row r="508" spans="1:10" x14ac:dyDescent="0.25">
      <c r="A508" s="4" t="s">
        <v>1578</v>
      </c>
      <c r="B508" s="4" t="s">
        <v>2306</v>
      </c>
      <c r="C508" s="4" t="s">
        <v>6</v>
      </c>
      <c r="D508" s="79">
        <v>1182</v>
      </c>
      <c r="E508" s="79">
        <f>Lista[[#This Row],[CijenaEUR]]*(100-$H$1)/100*(100-$H$2)/100</f>
        <v>1182</v>
      </c>
      <c r="F508" s="72"/>
      <c r="G508" s="72"/>
      <c r="I508" s="4"/>
      <c r="J508" s="4"/>
    </row>
    <row r="509" spans="1:10" x14ac:dyDescent="0.25">
      <c r="A509" s="4" t="s">
        <v>1579</v>
      </c>
      <c r="B509" s="4" t="s">
        <v>2307</v>
      </c>
      <c r="C509" s="4" t="s">
        <v>6</v>
      </c>
      <c r="D509" s="79">
        <v>1690</v>
      </c>
      <c r="E509" s="79">
        <f>Lista[[#This Row],[CijenaEUR]]*(100-$H$1)/100*(100-$H$2)/100</f>
        <v>1690</v>
      </c>
      <c r="F509" s="72"/>
      <c r="G509" s="72"/>
      <c r="I509" s="4"/>
      <c r="J509" s="4"/>
    </row>
    <row r="510" spans="1:10" x14ac:dyDescent="0.25">
      <c r="A510" s="4" t="s">
        <v>1580</v>
      </c>
      <c r="B510" s="4" t="s">
        <v>2308</v>
      </c>
      <c r="C510" s="4" t="s">
        <v>6</v>
      </c>
      <c r="D510" s="79">
        <v>2813</v>
      </c>
      <c r="E510" s="79">
        <f>Lista[[#This Row],[CijenaEUR]]*(100-$H$1)/100*(100-$H$2)/100</f>
        <v>2813</v>
      </c>
      <c r="F510" s="72"/>
      <c r="G510" s="72"/>
      <c r="I510" s="4"/>
      <c r="J510" s="4"/>
    </row>
    <row r="511" spans="1:10" x14ac:dyDescent="0.25">
      <c r="A511" s="4" t="s">
        <v>1581</v>
      </c>
      <c r="B511" s="4" t="s">
        <v>3119</v>
      </c>
      <c r="C511" s="4" t="s">
        <v>2</v>
      </c>
      <c r="D511" s="79">
        <v>1277</v>
      </c>
      <c r="E511" s="79">
        <f>Lista[[#This Row],[CijenaEUR]]*(100-$H$1)/100*(100-$H$2)/100</f>
        <v>1277</v>
      </c>
      <c r="F511" s="72"/>
      <c r="G511" s="72"/>
      <c r="I511" s="4"/>
      <c r="J511" s="4"/>
    </row>
    <row r="512" spans="1:10" x14ac:dyDescent="0.25">
      <c r="A512" s="4" t="s">
        <v>1582</v>
      </c>
      <c r="B512" s="4" t="s">
        <v>3120</v>
      </c>
      <c r="C512" s="4" t="s">
        <v>2</v>
      </c>
      <c r="D512" s="79">
        <v>1277</v>
      </c>
      <c r="E512" s="79">
        <f>Lista[[#This Row],[CijenaEUR]]*(100-$H$1)/100*(100-$H$2)/100</f>
        <v>1277</v>
      </c>
      <c r="F512" s="72"/>
      <c r="G512" s="72"/>
      <c r="I512" s="4"/>
      <c r="J512" s="4"/>
    </row>
    <row r="513" spans="1:10" x14ac:dyDescent="0.25">
      <c r="A513" s="4" t="s">
        <v>1583</v>
      </c>
      <c r="B513" s="4" t="s">
        <v>3277</v>
      </c>
      <c r="C513" s="4" t="s">
        <v>2</v>
      </c>
      <c r="D513" s="79">
        <v>1329</v>
      </c>
      <c r="E513" s="79">
        <f>Lista[[#This Row],[CijenaEUR]]*(100-$H$1)/100*(100-$H$2)/100</f>
        <v>1329</v>
      </c>
      <c r="F513" s="72"/>
      <c r="G513" s="72"/>
      <c r="I513" s="4"/>
      <c r="J513" s="4"/>
    </row>
    <row r="514" spans="1:10" x14ac:dyDescent="0.25">
      <c r="A514" s="4" t="s">
        <v>1584</v>
      </c>
      <c r="B514" s="4" t="s">
        <v>3278</v>
      </c>
      <c r="C514" s="4" t="s">
        <v>2</v>
      </c>
      <c r="D514" s="79">
        <v>1329</v>
      </c>
      <c r="E514" s="79">
        <f>Lista[[#This Row],[CijenaEUR]]*(100-$H$1)/100*(100-$H$2)/100</f>
        <v>1329</v>
      </c>
      <c r="F514" s="72"/>
      <c r="G514" s="72"/>
      <c r="I514" s="4"/>
      <c r="J514" s="4"/>
    </row>
    <row r="515" spans="1:10" x14ac:dyDescent="0.25">
      <c r="A515" s="4" t="s">
        <v>1585</v>
      </c>
      <c r="B515" s="4" t="s">
        <v>2309</v>
      </c>
      <c r="C515" s="4" t="s">
        <v>3</v>
      </c>
      <c r="D515" s="79">
        <v>601</v>
      </c>
      <c r="E515" s="79">
        <f>Lista[[#This Row],[CijenaEUR]]*(100-$H$1)/100*(100-$H$2)/100</f>
        <v>601</v>
      </c>
      <c r="F515" s="72"/>
      <c r="G515" s="72"/>
      <c r="I515" s="4"/>
      <c r="J515" s="4"/>
    </row>
    <row r="516" spans="1:10" x14ac:dyDescent="0.25">
      <c r="A516" s="4" t="s">
        <v>1586</v>
      </c>
      <c r="B516" s="4" t="s">
        <v>2310</v>
      </c>
      <c r="C516" s="4" t="s">
        <v>3</v>
      </c>
      <c r="D516" s="79">
        <v>604</v>
      </c>
      <c r="E516" s="79">
        <f>Lista[[#This Row],[CijenaEUR]]*(100-$H$1)/100*(100-$H$2)/100</f>
        <v>604</v>
      </c>
      <c r="F516" s="72"/>
      <c r="G516" s="72"/>
      <c r="I516" s="4"/>
      <c r="J516" s="4"/>
    </row>
    <row r="517" spans="1:10" x14ac:dyDescent="0.25">
      <c r="A517" s="4" t="s">
        <v>1587</v>
      </c>
      <c r="B517" s="4" t="s">
        <v>2311</v>
      </c>
      <c r="C517" s="4" t="s">
        <v>3</v>
      </c>
      <c r="D517" s="79">
        <v>906</v>
      </c>
      <c r="E517" s="79">
        <f>Lista[[#This Row],[CijenaEUR]]*(100-$H$1)/100*(100-$H$2)/100</f>
        <v>906</v>
      </c>
      <c r="F517" s="72"/>
      <c r="G517" s="72"/>
      <c r="I517" s="4"/>
      <c r="J517" s="4"/>
    </row>
    <row r="518" spans="1:10" x14ac:dyDescent="0.25">
      <c r="A518" s="4" t="s">
        <v>1588</v>
      </c>
      <c r="B518" s="4" t="s">
        <v>2312</v>
      </c>
      <c r="C518" s="4" t="s">
        <v>3</v>
      </c>
      <c r="D518" s="79">
        <v>1052</v>
      </c>
      <c r="E518" s="79">
        <f>Lista[[#This Row],[CijenaEUR]]*(100-$H$1)/100*(100-$H$2)/100</f>
        <v>1052</v>
      </c>
      <c r="F518" s="72"/>
      <c r="G518" s="72"/>
      <c r="I518" s="4"/>
      <c r="J518" s="4"/>
    </row>
    <row r="519" spans="1:10" x14ac:dyDescent="0.25">
      <c r="A519" s="4" t="s">
        <v>1589</v>
      </c>
      <c r="B519" s="4" t="s">
        <v>2313</v>
      </c>
      <c r="C519" s="4" t="s">
        <v>3</v>
      </c>
      <c r="D519" s="79">
        <v>1246</v>
      </c>
      <c r="E519" s="79">
        <f>Lista[[#This Row],[CijenaEUR]]*(100-$H$1)/100*(100-$H$2)/100</f>
        <v>1246</v>
      </c>
      <c r="F519" s="72"/>
      <c r="G519" s="72"/>
      <c r="I519" s="4"/>
      <c r="J519" s="4"/>
    </row>
    <row r="520" spans="1:10" x14ac:dyDescent="0.25">
      <c r="A520" s="4" t="s">
        <v>1590</v>
      </c>
      <c r="B520" s="4" t="s">
        <v>2314</v>
      </c>
      <c r="C520" s="4" t="s">
        <v>3</v>
      </c>
      <c r="D520" s="79">
        <v>1180</v>
      </c>
      <c r="E520" s="79">
        <f>Lista[[#This Row],[CijenaEUR]]*(100-$H$1)/100*(100-$H$2)/100</f>
        <v>1180</v>
      </c>
      <c r="F520" s="72"/>
      <c r="G520" s="72"/>
      <c r="I520" s="4"/>
      <c r="J520" s="4"/>
    </row>
    <row r="521" spans="1:10" x14ac:dyDescent="0.25">
      <c r="A521" s="4" t="s">
        <v>1591</v>
      </c>
      <c r="B521" s="4" t="s">
        <v>2315</v>
      </c>
      <c r="C521" s="4" t="s">
        <v>3</v>
      </c>
      <c r="D521" s="79">
        <v>1636</v>
      </c>
      <c r="E521" s="79">
        <f>Lista[[#This Row],[CijenaEUR]]*(100-$H$1)/100*(100-$H$2)/100</f>
        <v>1636</v>
      </c>
      <c r="F521" s="72"/>
      <c r="G521" s="72"/>
      <c r="I521" s="4"/>
      <c r="J521" s="4"/>
    </row>
    <row r="522" spans="1:10" x14ac:dyDescent="0.25">
      <c r="A522" s="4" t="s">
        <v>1592</v>
      </c>
      <c r="B522" s="4" t="s">
        <v>2316</v>
      </c>
      <c r="C522" s="4" t="s">
        <v>3</v>
      </c>
      <c r="D522" s="79">
        <v>1981</v>
      </c>
      <c r="E522" s="79">
        <f>Lista[[#This Row],[CijenaEUR]]*(100-$H$1)/100*(100-$H$2)/100</f>
        <v>1981</v>
      </c>
      <c r="F522" s="72"/>
      <c r="G522" s="72"/>
      <c r="I522" s="4"/>
      <c r="J522" s="4"/>
    </row>
    <row r="523" spans="1:10" x14ac:dyDescent="0.25">
      <c r="A523" s="4" t="s">
        <v>1593</v>
      </c>
      <c r="B523" s="4" t="s">
        <v>2317</v>
      </c>
      <c r="C523" s="4" t="s">
        <v>4</v>
      </c>
      <c r="D523" s="79">
        <v>789</v>
      </c>
      <c r="E523" s="79">
        <f>Lista[[#This Row],[CijenaEUR]]*(100-$H$1)/100*(100-$H$2)/100</f>
        <v>789</v>
      </c>
      <c r="F523" s="72"/>
      <c r="G523" s="72"/>
      <c r="I523" s="4"/>
      <c r="J523" s="4"/>
    </row>
    <row r="524" spans="1:10" x14ac:dyDescent="0.25">
      <c r="A524" s="4" t="s">
        <v>1594</v>
      </c>
      <c r="B524" s="4" t="s">
        <v>2318</v>
      </c>
      <c r="C524" s="4" t="s">
        <v>4</v>
      </c>
      <c r="D524" s="79">
        <v>1104</v>
      </c>
      <c r="E524" s="79">
        <f>Lista[[#This Row],[CijenaEUR]]*(100-$H$1)/100*(100-$H$2)/100</f>
        <v>1104</v>
      </c>
      <c r="F524" s="72"/>
      <c r="G524" s="72"/>
      <c r="I524" s="4"/>
      <c r="J524" s="4"/>
    </row>
    <row r="525" spans="1:10" x14ac:dyDescent="0.25">
      <c r="A525" s="4" t="s">
        <v>1595</v>
      </c>
      <c r="B525" s="4" t="s">
        <v>2319</v>
      </c>
      <c r="C525" s="4" t="s">
        <v>4</v>
      </c>
      <c r="D525" s="79">
        <v>1314</v>
      </c>
      <c r="E525" s="79">
        <f>Lista[[#This Row],[CijenaEUR]]*(100-$H$1)/100*(100-$H$2)/100</f>
        <v>1314</v>
      </c>
      <c r="F525" s="72"/>
      <c r="G525" s="72"/>
      <c r="I525" s="4"/>
      <c r="J525" s="4"/>
    </row>
    <row r="526" spans="1:10" x14ac:dyDescent="0.25">
      <c r="A526" s="4" t="s">
        <v>1596</v>
      </c>
      <c r="B526" s="4" t="s">
        <v>2320</v>
      </c>
      <c r="C526" s="4" t="s">
        <v>3</v>
      </c>
      <c r="D526" s="79">
        <v>1663</v>
      </c>
      <c r="E526" s="79">
        <f>Lista[[#This Row],[CijenaEUR]]*(100-$H$1)/100*(100-$H$2)/100</f>
        <v>1663</v>
      </c>
      <c r="F526" s="72"/>
      <c r="G526" s="72"/>
      <c r="I526" s="4"/>
      <c r="J526" s="4"/>
    </row>
    <row r="527" spans="1:10" x14ac:dyDescent="0.25">
      <c r="A527" s="4" t="s">
        <v>1597</v>
      </c>
      <c r="B527" s="4" t="s">
        <v>2321</v>
      </c>
      <c r="C527" s="4" t="s">
        <v>3</v>
      </c>
      <c r="D527" s="79">
        <v>2344</v>
      </c>
      <c r="E527" s="79">
        <f>Lista[[#This Row],[CijenaEUR]]*(100-$H$1)/100*(100-$H$2)/100</f>
        <v>2344</v>
      </c>
      <c r="F527" s="72"/>
      <c r="G527" s="72"/>
      <c r="I527" s="4"/>
      <c r="J527" s="4"/>
    </row>
    <row r="528" spans="1:10" x14ac:dyDescent="0.25">
      <c r="A528" s="4" t="s">
        <v>1598</v>
      </c>
      <c r="B528" s="4" t="s">
        <v>2322</v>
      </c>
      <c r="C528" s="4" t="s">
        <v>3</v>
      </c>
      <c r="D528" s="79">
        <v>2822</v>
      </c>
      <c r="E528" s="79">
        <f>Lista[[#This Row],[CijenaEUR]]*(100-$H$1)/100*(100-$H$2)/100</f>
        <v>2822</v>
      </c>
      <c r="F528" s="72"/>
      <c r="G528" s="72"/>
      <c r="I528" s="4"/>
      <c r="J528" s="4"/>
    </row>
    <row r="529" spans="1:10" x14ac:dyDescent="0.25">
      <c r="A529" s="4" t="s">
        <v>1599</v>
      </c>
      <c r="B529" s="4" t="s">
        <v>2323</v>
      </c>
      <c r="C529" s="4" t="s">
        <v>3</v>
      </c>
      <c r="D529" s="79">
        <v>3464</v>
      </c>
      <c r="E529" s="79">
        <f>Lista[[#This Row],[CijenaEUR]]*(100-$H$1)/100*(100-$H$2)/100</f>
        <v>3464</v>
      </c>
      <c r="F529" s="72"/>
      <c r="G529" s="72"/>
      <c r="I529" s="4"/>
      <c r="J529" s="4"/>
    </row>
    <row r="530" spans="1:10" x14ac:dyDescent="0.25">
      <c r="A530" s="4" t="s">
        <v>1600</v>
      </c>
      <c r="B530" s="4" t="s">
        <v>2324</v>
      </c>
      <c r="C530" s="4" t="s">
        <v>4</v>
      </c>
      <c r="D530" s="79">
        <v>800</v>
      </c>
      <c r="E530" s="79">
        <f>Lista[[#This Row],[CijenaEUR]]*(100-$H$1)/100*(100-$H$2)/100</f>
        <v>800</v>
      </c>
      <c r="F530" s="72"/>
      <c r="G530" s="72"/>
      <c r="I530" s="4"/>
      <c r="J530" s="4"/>
    </row>
    <row r="531" spans="1:10" x14ac:dyDescent="0.25">
      <c r="A531" s="4" t="s">
        <v>1601</v>
      </c>
      <c r="B531" s="4" t="s">
        <v>2325</v>
      </c>
      <c r="C531" s="4" t="s">
        <v>4</v>
      </c>
      <c r="D531" s="79">
        <v>1166</v>
      </c>
      <c r="E531" s="79">
        <f>Lista[[#This Row],[CijenaEUR]]*(100-$H$1)/100*(100-$H$2)/100</f>
        <v>1166</v>
      </c>
      <c r="F531" s="72"/>
      <c r="G531" s="72"/>
      <c r="I531" s="4"/>
      <c r="J531" s="4"/>
    </row>
    <row r="532" spans="1:10" x14ac:dyDescent="0.25">
      <c r="A532" s="4" t="s">
        <v>1602</v>
      </c>
      <c r="B532" s="4" t="s">
        <v>2326</v>
      </c>
      <c r="C532" s="4" t="s">
        <v>4</v>
      </c>
      <c r="D532" s="79">
        <v>1407</v>
      </c>
      <c r="E532" s="79">
        <f>Lista[[#This Row],[CijenaEUR]]*(100-$H$1)/100*(100-$H$2)/100</f>
        <v>1407</v>
      </c>
      <c r="F532" s="72"/>
      <c r="G532" s="72"/>
      <c r="I532" s="4"/>
      <c r="J532" s="4"/>
    </row>
    <row r="533" spans="1:10" x14ac:dyDescent="0.25">
      <c r="A533" s="4" t="s">
        <v>1603</v>
      </c>
      <c r="B533" s="4" t="s">
        <v>2327</v>
      </c>
      <c r="C533" s="4" t="s">
        <v>4</v>
      </c>
      <c r="D533" s="79">
        <v>1823</v>
      </c>
      <c r="E533" s="79">
        <f>Lista[[#This Row],[CijenaEUR]]*(100-$H$1)/100*(100-$H$2)/100</f>
        <v>1823</v>
      </c>
      <c r="F533" s="72"/>
      <c r="G533" s="72"/>
      <c r="I533" s="4"/>
      <c r="J533" s="4"/>
    </row>
    <row r="534" spans="1:10" x14ac:dyDescent="0.25">
      <c r="A534" s="4" t="s">
        <v>1604</v>
      </c>
      <c r="B534" s="4" t="s">
        <v>2328</v>
      </c>
      <c r="C534" s="4" t="s">
        <v>4</v>
      </c>
      <c r="D534" s="79">
        <v>2522</v>
      </c>
      <c r="E534" s="79">
        <f>Lista[[#This Row],[CijenaEUR]]*(100-$H$1)/100*(100-$H$2)/100</f>
        <v>2522</v>
      </c>
      <c r="F534" s="72"/>
      <c r="G534" s="72"/>
      <c r="I534" s="4"/>
      <c r="J534" s="4"/>
    </row>
    <row r="535" spans="1:10" x14ac:dyDescent="0.25">
      <c r="A535" s="4" t="s">
        <v>1605</v>
      </c>
      <c r="B535" s="4" t="s">
        <v>2329</v>
      </c>
      <c r="C535" s="4" t="s">
        <v>3</v>
      </c>
      <c r="D535" s="79">
        <v>2929</v>
      </c>
      <c r="E535" s="79">
        <f>Lista[[#This Row],[CijenaEUR]]*(100-$H$1)/100*(100-$H$2)/100</f>
        <v>2929</v>
      </c>
      <c r="F535" s="72"/>
      <c r="G535" s="72"/>
      <c r="I535" s="4"/>
      <c r="J535" s="4"/>
    </row>
    <row r="536" spans="1:10" x14ac:dyDescent="0.25">
      <c r="A536" s="4" t="s">
        <v>1606</v>
      </c>
      <c r="B536" s="4" t="s">
        <v>2330</v>
      </c>
      <c r="C536" s="4" t="s">
        <v>3</v>
      </c>
      <c r="D536" s="79">
        <v>4914</v>
      </c>
      <c r="E536" s="79">
        <f>Lista[[#This Row],[CijenaEUR]]*(100-$H$1)/100*(100-$H$2)/100</f>
        <v>4914</v>
      </c>
      <c r="F536" s="72"/>
      <c r="G536" s="72"/>
      <c r="I536" s="4"/>
      <c r="J536" s="4"/>
    </row>
    <row r="537" spans="1:10" x14ac:dyDescent="0.25">
      <c r="A537" s="4" t="s">
        <v>1607</v>
      </c>
      <c r="B537" s="4" t="s">
        <v>2331</v>
      </c>
      <c r="C537" s="4" t="s">
        <v>3</v>
      </c>
      <c r="D537" s="79">
        <v>4215</v>
      </c>
      <c r="E537" s="79">
        <f>Lista[[#This Row],[CijenaEUR]]*(100-$H$1)/100*(100-$H$2)/100</f>
        <v>4215</v>
      </c>
      <c r="F537" s="72"/>
      <c r="G537" s="72"/>
      <c r="I537" s="4"/>
      <c r="J537" s="4"/>
    </row>
    <row r="538" spans="1:10" x14ac:dyDescent="0.25">
      <c r="A538" s="4" t="s">
        <v>1608</v>
      </c>
      <c r="B538" s="4" t="s">
        <v>2332</v>
      </c>
      <c r="C538" s="4" t="s">
        <v>4</v>
      </c>
      <c r="D538" s="79">
        <v>1077</v>
      </c>
      <c r="E538" s="79">
        <f>Lista[[#This Row],[CijenaEUR]]*(100-$H$1)/100*(100-$H$2)/100</f>
        <v>1077</v>
      </c>
      <c r="F538" s="72"/>
      <c r="G538" s="72"/>
      <c r="I538" s="4"/>
      <c r="J538" s="4"/>
    </row>
    <row r="539" spans="1:10" x14ac:dyDescent="0.25">
      <c r="A539" s="4" t="s">
        <v>1609</v>
      </c>
      <c r="B539" s="4" t="s">
        <v>2333</v>
      </c>
      <c r="C539" s="4" t="s">
        <v>4</v>
      </c>
      <c r="D539" s="79">
        <v>1637</v>
      </c>
      <c r="E539" s="79">
        <f>Lista[[#This Row],[CijenaEUR]]*(100-$H$1)/100*(100-$H$2)/100</f>
        <v>1637</v>
      </c>
      <c r="F539" s="72"/>
      <c r="G539" s="72"/>
      <c r="I539" s="4"/>
      <c r="J539" s="4"/>
    </row>
    <row r="540" spans="1:10" x14ac:dyDescent="0.25">
      <c r="A540" s="4" t="s">
        <v>1610</v>
      </c>
      <c r="B540" s="4" t="s">
        <v>2334</v>
      </c>
      <c r="C540" s="4" t="s">
        <v>4</v>
      </c>
      <c r="D540" s="79">
        <v>1816</v>
      </c>
      <c r="E540" s="79">
        <f>Lista[[#This Row],[CijenaEUR]]*(100-$H$1)/100*(100-$H$2)/100</f>
        <v>1816</v>
      </c>
      <c r="F540" s="72"/>
      <c r="G540" s="72"/>
      <c r="I540" s="4"/>
      <c r="J540" s="4"/>
    </row>
    <row r="541" spans="1:10" x14ac:dyDescent="0.25">
      <c r="A541" s="4" t="s">
        <v>1611</v>
      </c>
      <c r="B541" s="4" t="s">
        <v>2335</v>
      </c>
      <c r="C541" s="4" t="s">
        <v>4</v>
      </c>
      <c r="D541" s="79">
        <v>2543</v>
      </c>
      <c r="E541" s="79">
        <f>Lista[[#This Row],[CijenaEUR]]*(100-$H$1)/100*(100-$H$2)/100</f>
        <v>2543</v>
      </c>
      <c r="F541" s="72"/>
      <c r="G541" s="72"/>
      <c r="I541" s="4"/>
      <c r="J541" s="4"/>
    </row>
    <row r="542" spans="1:10" x14ac:dyDescent="0.25">
      <c r="A542" s="4" t="s">
        <v>1612</v>
      </c>
      <c r="B542" s="4" t="s">
        <v>2336</v>
      </c>
      <c r="C542" s="4" t="s">
        <v>3</v>
      </c>
      <c r="D542" s="79">
        <v>3214</v>
      </c>
      <c r="E542" s="79">
        <f>Lista[[#This Row],[CijenaEUR]]*(100-$H$1)/100*(100-$H$2)/100</f>
        <v>3214</v>
      </c>
      <c r="F542" s="72"/>
      <c r="G542" s="72"/>
      <c r="I542" s="4"/>
      <c r="J542" s="4"/>
    </row>
    <row r="543" spans="1:10" x14ac:dyDescent="0.25">
      <c r="A543" s="4" t="s">
        <v>1613</v>
      </c>
      <c r="B543" s="4" t="s">
        <v>2337</v>
      </c>
      <c r="C543" s="4" t="s">
        <v>3</v>
      </c>
      <c r="D543" s="79">
        <v>4020</v>
      </c>
      <c r="E543" s="79">
        <f>Lista[[#This Row],[CijenaEUR]]*(100-$H$1)/100*(100-$H$2)/100</f>
        <v>4020</v>
      </c>
      <c r="F543" s="72"/>
      <c r="G543" s="72"/>
      <c r="I543" s="4"/>
      <c r="J543" s="4"/>
    </row>
    <row r="544" spans="1:10" x14ac:dyDescent="0.25">
      <c r="A544" s="4" t="s">
        <v>1614</v>
      </c>
      <c r="B544" s="4" t="s">
        <v>2338</v>
      </c>
      <c r="C544" s="4" t="s">
        <v>3</v>
      </c>
      <c r="D544" s="79">
        <v>5621</v>
      </c>
      <c r="E544" s="79">
        <f>Lista[[#This Row],[CijenaEUR]]*(100-$H$1)/100*(100-$H$2)/100</f>
        <v>5621</v>
      </c>
      <c r="F544" s="72"/>
      <c r="G544" s="72"/>
      <c r="I544" s="4"/>
      <c r="J544" s="4"/>
    </row>
    <row r="545" spans="1:10" x14ac:dyDescent="0.25">
      <c r="A545" s="4" t="s">
        <v>1615</v>
      </c>
      <c r="B545" s="4" t="s">
        <v>2339</v>
      </c>
      <c r="C545" s="4" t="s">
        <v>3</v>
      </c>
      <c r="D545" s="79">
        <v>5796</v>
      </c>
      <c r="E545" s="79">
        <f>Lista[[#This Row],[CijenaEUR]]*(100-$H$1)/100*(100-$H$2)/100</f>
        <v>5796</v>
      </c>
      <c r="F545" s="72"/>
      <c r="G545" s="72"/>
      <c r="I545" s="4"/>
      <c r="J545" s="4"/>
    </row>
    <row r="546" spans="1:10" x14ac:dyDescent="0.25">
      <c r="A546" s="4" t="s">
        <v>1616</v>
      </c>
      <c r="B546" s="4" t="s">
        <v>2340</v>
      </c>
      <c r="C546" s="4" t="s">
        <v>4</v>
      </c>
      <c r="D546" s="79">
        <v>1488</v>
      </c>
      <c r="E546" s="79">
        <f>Lista[[#This Row],[CijenaEUR]]*(100-$H$1)/100*(100-$H$2)/100</f>
        <v>1488</v>
      </c>
      <c r="F546" s="72"/>
      <c r="G546" s="72"/>
      <c r="I546" s="4"/>
      <c r="J546" s="4"/>
    </row>
    <row r="547" spans="1:10" x14ac:dyDescent="0.25">
      <c r="A547" s="4" t="s">
        <v>1617</v>
      </c>
      <c r="B547" s="4" t="s">
        <v>2341</v>
      </c>
      <c r="C547" s="4" t="s">
        <v>4</v>
      </c>
      <c r="D547" s="79">
        <v>2137</v>
      </c>
      <c r="E547" s="79">
        <f>Lista[[#This Row],[CijenaEUR]]*(100-$H$1)/100*(100-$H$2)/100</f>
        <v>2137</v>
      </c>
      <c r="F547" s="72"/>
      <c r="G547" s="72"/>
      <c r="I547" s="4"/>
      <c r="J547" s="4"/>
    </row>
    <row r="548" spans="1:10" x14ac:dyDescent="0.25">
      <c r="A548" s="4" t="s">
        <v>1618</v>
      </c>
      <c r="B548" s="4" t="s">
        <v>2342</v>
      </c>
      <c r="C548" s="4" t="s">
        <v>4</v>
      </c>
      <c r="D548" s="79">
        <v>2744</v>
      </c>
      <c r="E548" s="79">
        <f>Lista[[#This Row],[CijenaEUR]]*(100-$H$1)/100*(100-$H$2)/100</f>
        <v>2744</v>
      </c>
      <c r="F548" s="72"/>
      <c r="G548" s="72"/>
      <c r="I548" s="4"/>
      <c r="J548" s="4"/>
    </row>
    <row r="549" spans="1:10" x14ac:dyDescent="0.25">
      <c r="A549" s="4" t="s">
        <v>1619</v>
      </c>
      <c r="B549" s="4" t="s">
        <v>2343</v>
      </c>
      <c r="C549" s="4" t="s">
        <v>3</v>
      </c>
      <c r="D549" s="79">
        <v>3592</v>
      </c>
      <c r="E549" s="79">
        <f>Lista[[#This Row],[CijenaEUR]]*(100-$H$1)/100*(100-$H$2)/100</f>
        <v>3592</v>
      </c>
      <c r="F549" s="72"/>
      <c r="G549" s="72"/>
      <c r="I549" s="4"/>
      <c r="J549" s="4"/>
    </row>
    <row r="550" spans="1:10" x14ac:dyDescent="0.25">
      <c r="A550" s="4" t="s">
        <v>1620</v>
      </c>
      <c r="B550" s="4" t="s">
        <v>2344</v>
      </c>
      <c r="C550" s="4" t="s">
        <v>3</v>
      </c>
      <c r="D550" s="79">
        <v>4488</v>
      </c>
      <c r="E550" s="79">
        <f>Lista[[#This Row],[CijenaEUR]]*(100-$H$1)/100*(100-$H$2)/100</f>
        <v>4488</v>
      </c>
      <c r="F550" s="72"/>
      <c r="G550" s="72"/>
      <c r="I550" s="4"/>
      <c r="J550" s="4"/>
    </row>
    <row r="551" spans="1:10" x14ac:dyDescent="0.25">
      <c r="A551" s="4" t="s">
        <v>1621</v>
      </c>
      <c r="B551" s="4" t="s">
        <v>2345</v>
      </c>
      <c r="C551" s="4" t="s">
        <v>3</v>
      </c>
      <c r="D551" s="79">
        <v>1596</v>
      </c>
      <c r="E551" s="79">
        <f>Lista[[#This Row],[CijenaEUR]]*(100-$H$1)/100*(100-$H$2)/100</f>
        <v>1596</v>
      </c>
      <c r="F551" s="72"/>
      <c r="G551" s="72"/>
      <c r="I551" s="4"/>
      <c r="J551" s="4"/>
    </row>
    <row r="552" spans="1:10" x14ac:dyDescent="0.25">
      <c r="A552" s="4" t="s">
        <v>1622</v>
      </c>
      <c r="B552" s="4" t="s">
        <v>2346</v>
      </c>
      <c r="C552" s="4" t="s">
        <v>3</v>
      </c>
      <c r="D552" s="79">
        <v>1894</v>
      </c>
      <c r="E552" s="79">
        <f>Lista[[#This Row],[CijenaEUR]]*(100-$H$1)/100*(100-$H$2)/100</f>
        <v>1894</v>
      </c>
      <c r="F552" s="72"/>
      <c r="G552" s="72"/>
      <c r="I552" s="4"/>
      <c r="J552" s="4"/>
    </row>
    <row r="553" spans="1:10" x14ac:dyDescent="0.25">
      <c r="A553" s="4" t="s">
        <v>1623</v>
      </c>
      <c r="B553" s="4" t="s">
        <v>2347</v>
      </c>
      <c r="C553" s="4" t="s">
        <v>3</v>
      </c>
      <c r="D553" s="79">
        <v>2698</v>
      </c>
      <c r="E553" s="79">
        <f>Lista[[#This Row],[CijenaEUR]]*(100-$H$1)/100*(100-$H$2)/100</f>
        <v>2698</v>
      </c>
      <c r="F553" s="72"/>
      <c r="G553" s="72"/>
      <c r="I553" s="4"/>
      <c r="J553" s="4"/>
    </row>
    <row r="554" spans="1:10" x14ac:dyDescent="0.25">
      <c r="A554" s="4" t="s">
        <v>1624</v>
      </c>
      <c r="B554" s="4" t="s">
        <v>2348</v>
      </c>
      <c r="C554" s="4" t="s">
        <v>3</v>
      </c>
      <c r="D554" s="79">
        <v>4857</v>
      </c>
      <c r="E554" s="79">
        <f>Lista[[#This Row],[CijenaEUR]]*(100-$H$1)/100*(100-$H$2)/100</f>
        <v>4857</v>
      </c>
      <c r="F554" s="72"/>
      <c r="G554" s="72"/>
      <c r="I554" s="4"/>
      <c r="J554" s="4"/>
    </row>
    <row r="555" spans="1:10" x14ac:dyDescent="0.25">
      <c r="A555" s="4" t="s">
        <v>1625</v>
      </c>
      <c r="B555" s="4" t="s">
        <v>2349</v>
      </c>
      <c r="C555" s="4" t="s">
        <v>3</v>
      </c>
      <c r="D555" s="79">
        <v>6020</v>
      </c>
      <c r="E555" s="79">
        <f>Lista[[#This Row],[CijenaEUR]]*(100-$H$1)/100*(100-$H$2)/100</f>
        <v>6020</v>
      </c>
      <c r="F555" s="72"/>
      <c r="G555" s="72"/>
      <c r="I555" s="4"/>
      <c r="J555" s="4"/>
    </row>
    <row r="556" spans="1:10" x14ac:dyDescent="0.25">
      <c r="A556" s="4" t="s">
        <v>1626</v>
      </c>
      <c r="B556" s="4" t="s">
        <v>2350</v>
      </c>
      <c r="C556" s="4" t="s">
        <v>3</v>
      </c>
      <c r="D556" s="79">
        <v>6944</v>
      </c>
      <c r="E556" s="79">
        <f>Lista[[#This Row],[CijenaEUR]]*(100-$H$1)/100*(100-$H$2)/100</f>
        <v>6944</v>
      </c>
      <c r="F556" s="72"/>
      <c r="G556" s="72"/>
      <c r="I556" s="4"/>
      <c r="J556" s="4"/>
    </row>
    <row r="557" spans="1:10" x14ac:dyDescent="0.25">
      <c r="A557" s="4" t="s">
        <v>1627</v>
      </c>
      <c r="B557" s="4" t="s">
        <v>2351</v>
      </c>
      <c r="C557" s="4" t="s">
        <v>3</v>
      </c>
      <c r="D557" s="79">
        <v>1937</v>
      </c>
      <c r="E557" s="79">
        <f>Lista[[#This Row],[CijenaEUR]]*(100-$H$1)/100*(100-$H$2)/100</f>
        <v>1937</v>
      </c>
      <c r="F557" s="72"/>
      <c r="G557" s="72"/>
      <c r="I557" s="4"/>
      <c r="J557" s="4"/>
    </row>
    <row r="558" spans="1:10" x14ac:dyDescent="0.25">
      <c r="A558" s="4" t="s">
        <v>1628</v>
      </c>
      <c r="B558" s="4" t="s">
        <v>2352</v>
      </c>
      <c r="C558" s="4" t="s">
        <v>3</v>
      </c>
      <c r="D558" s="79">
        <v>2541</v>
      </c>
      <c r="E558" s="79">
        <f>Lista[[#This Row],[CijenaEUR]]*(100-$H$1)/100*(100-$H$2)/100</f>
        <v>2541</v>
      </c>
      <c r="F558" s="72"/>
      <c r="G558" s="72"/>
      <c r="I558" s="4"/>
      <c r="J558" s="4"/>
    </row>
    <row r="559" spans="1:10" x14ac:dyDescent="0.25">
      <c r="A559" s="4" t="s">
        <v>1629</v>
      </c>
      <c r="B559" s="4" t="s">
        <v>2353</v>
      </c>
      <c r="C559" s="4" t="s">
        <v>3</v>
      </c>
      <c r="D559" s="79">
        <v>3066</v>
      </c>
      <c r="E559" s="79">
        <f>Lista[[#This Row],[CijenaEUR]]*(100-$H$1)/100*(100-$H$2)/100</f>
        <v>3066</v>
      </c>
      <c r="F559" s="72"/>
      <c r="G559" s="72"/>
      <c r="I559" s="4"/>
      <c r="J559" s="4"/>
    </row>
    <row r="560" spans="1:10" x14ac:dyDescent="0.25">
      <c r="A560" s="4" t="s">
        <v>1630</v>
      </c>
      <c r="B560" s="4" t="s">
        <v>2354</v>
      </c>
      <c r="C560" s="4" t="s">
        <v>3</v>
      </c>
      <c r="D560" s="79">
        <v>6296</v>
      </c>
      <c r="E560" s="79">
        <f>Lista[[#This Row],[CijenaEUR]]*(100-$H$1)/100*(100-$H$2)/100</f>
        <v>6296</v>
      </c>
      <c r="F560" s="72"/>
      <c r="G560" s="72"/>
      <c r="I560" s="4"/>
      <c r="J560" s="4"/>
    </row>
    <row r="561" spans="1:10" x14ac:dyDescent="0.25">
      <c r="A561" s="4" t="s">
        <v>1631</v>
      </c>
      <c r="B561" s="4" t="s">
        <v>2355</v>
      </c>
      <c r="C561" s="4" t="s">
        <v>3</v>
      </c>
      <c r="D561" s="79">
        <v>918</v>
      </c>
      <c r="E561" s="79">
        <f>Lista[[#This Row],[CijenaEUR]]*(100-$H$1)/100*(100-$H$2)/100</f>
        <v>918</v>
      </c>
      <c r="F561" s="72"/>
      <c r="G561" s="72"/>
      <c r="I561" s="4"/>
      <c r="J561" s="4"/>
    </row>
    <row r="562" spans="1:10" x14ac:dyDescent="0.25">
      <c r="A562" s="4" t="s">
        <v>1632</v>
      </c>
      <c r="B562" s="4" t="s">
        <v>2356</v>
      </c>
      <c r="C562" s="4" t="s">
        <v>3</v>
      </c>
      <c r="D562" s="79">
        <v>1171</v>
      </c>
      <c r="E562" s="79">
        <f>Lista[[#This Row],[CijenaEUR]]*(100-$H$1)/100*(100-$H$2)/100</f>
        <v>1171</v>
      </c>
      <c r="F562" s="72"/>
      <c r="G562" s="72"/>
      <c r="I562" s="4"/>
      <c r="J562" s="4"/>
    </row>
    <row r="563" spans="1:10" x14ac:dyDescent="0.25">
      <c r="A563" s="4" t="s">
        <v>1633</v>
      </c>
      <c r="B563" s="4" t="s">
        <v>2357</v>
      </c>
      <c r="C563" s="4" t="s">
        <v>3</v>
      </c>
      <c r="D563" s="79">
        <v>1418</v>
      </c>
      <c r="E563" s="79">
        <f>Lista[[#This Row],[CijenaEUR]]*(100-$H$1)/100*(100-$H$2)/100</f>
        <v>1418</v>
      </c>
      <c r="F563" s="72"/>
      <c r="G563" s="72"/>
      <c r="I563" s="4"/>
      <c r="J563" s="4"/>
    </row>
    <row r="564" spans="1:10" x14ac:dyDescent="0.25">
      <c r="A564" s="4" t="s">
        <v>1634</v>
      </c>
      <c r="B564" s="4" t="s">
        <v>2358</v>
      </c>
      <c r="C564" s="4" t="s">
        <v>3</v>
      </c>
      <c r="D564" s="79">
        <v>1801</v>
      </c>
      <c r="E564" s="79">
        <f>Lista[[#This Row],[CijenaEUR]]*(100-$H$1)/100*(100-$H$2)/100</f>
        <v>1801</v>
      </c>
      <c r="F564" s="72"/>
      <c r="G564" s="72"/>
      <c r="I564" s="4"/>
      <c r="J564" s="4"/>
    </row>
    <row r="565" spans="1:10" x14ac:dyDescent="0.25">
      <c r="A565" s="4" t="s">
        <v>1635</v>
      </c>
      <c r="B565" s="4" t="s">
        <v>2359</v>
      </c>
      <c r="C565" s="4" t="s">
        <v>3</v>
      </c>
      <c r="D565" s="79">
        <v>2392</v>
      </c>
      <c r="E565" s="79">
        <f>Lista[[#This Row],[CijenaEUR]]*(100-$H$1)/100*(100-$H$2)/100</f>
        <v>2392</v>
      </c>
      <c r="F565" s="72"/>
      <c r="G565" s="72"/>
      <c r="I565" s="4"/>
      <c r="J565" s="4"/>
    </row>
    <row r="566" spans="1:10" x14ac:dyDescent="0.25">
      <c r="A566" s="4" t="s">
        <v>1636</v>
      </c>
      <c r="B566" s="4" t="s">
        <v>2360</v>
      </c>
      <c r="C566" s="4" t="s">
        <v>3</v>
      </c>
      <c r="D566" s="79">
        <v>1060</v>
      </c>
      <c r="E566" s="79">
        <f>Lista[[#This Row],[CijenaEUR]]*(100-$H$1)/100*(100-$H$2)/100</f>
        <v>1060</v>
      </c>
      <c r="F566" s="72"/>
      <c r="G566" s="72"/>
      <c r="I566" s="4"/>
      <c r="J566" s="4"/>
    </row>
    <row r="567" spans="1:10" x14ac:dyDescent="0.25">
      <c r="A567" s="4" t="s">
        <v>1637</v>
      </c>
      <c r="B567" s="4" t="s">
        <v>2361</v>
      </c>
      <c r="C567" s="4" t="s">
        <v>3</v>
      </c>
      <c r="D567" s="79">
        <v>1427</v>
      </c>
      <c r="E567" s="79">
        <f>Lista[[#This Row],[CijenaEUR]]*(100-$H$1)/100*(100-$H$2)/100</f>
        <v>1427</v>
      </c>
      <c r="F567" s="72"/>
      <c r="G567" s="72"/>
      <c r="I567" s="4"/>
      <c r="J567" s="4"/>
    </row>
    <row r="568" spans="1:10" x14ac:dyDescent="0.25">
      <c r="A568" s="4" t="s">
        <v>1638</v>
      </c>
      <c r="B568" s="4" t="s">
        <v>2362</v>
      </c>
      <c r="C568" s="4" t="s">
        <v>3</v>
      </c>
      <c r="D568" s="79">
        <v>1856</v>
      </c>
      <c r="E568" s="79">
        <f>Lista[[#This Row],[CijenaEUR]]*(100-$H$1)/100*(100-$H$2)/100</f>
        <v>1856</v>
      </c>
      <c r="F568" s="72"/>
      <c r="G568" s="72"/>
      <c r="I568" s="4"/>
      <c r="J568" s="4"/>
    </row>
    <row r="569" spans="1:10" x14ac:dyDescent="0.25">
      <c r="A569" s="4" t="s">
        <v>1639</v>
      </c>
      <c r="B569" s="4" t="s">
        <v>2363</v>
      </c>
      <c r="C569" s="4" t="s">
        <v>3</v>
      </c>
      <c r="D569" s="79">
        <v>2248</v>
      </c>
      <c r="E569" s="79">
        <f>Lista[[#This Row],[CijenaEUR]]*(100-$H$1)/100*(100-$H$2)/100</f>
        <v>2248</v>
      </c>
      <c r="F569" s="72"/>
      <c r="G569" s="72"/>
      <c r="I569" s="4"/>
      <c r="J569" s="4"/>
    </row>
    <row r="570" spans="1:10" x14ac:dyDescent="0.25">
      <c r="A570" s="4" t="s">
        <v>1640</v>
      </c>
      <c r="B570" s="4" t="s">
        <v>2364</v>
      </c>
      <c r="C570" s="4" t="s">
        <v>3</v>
      </c>
      <c r="D570" s="79">
        <v>3055</v>
      </c>
      <c r="E570" s="79">
        <f>Lista[[#This Row],[CijenaEUR]]*(100-$H$1)/100*(100-$H$2)/100</f>
        <v>3055</v>
      </c>
      <c r="F570" s="72"/>
      <c r="G570" s="72"/>
      <c r="I570" s="4"/>
      <c r="J570" s="4"/>
    </row>
    <row r="571" spans="1:10" x14ac:dyDescent="0.25">
      <c r="A571" s="4" t="s">
        <v>1641</v>
      </c>
      <c r="B571" s="4" t="s">
        <v>2365</v>
      </c>
      <c r="C571" s="4" t="s">
        <v>3</v>
      </c>
      <c r="D571" s="79">
        <v>1459</v>
      </c>
      <c r="E571" s="79">
        <f>Lista[[#This Row],[CijenaEUR]]*(100-$H$1)/100*(100-$H$2)/100</f>
        <v>1459</v>
      </c>
      <c r="F571" s="72"/>
      <c r="G571" s="72"/>
      <c r="I571" s="4"/>
      <c r="J571" s="4"/>
    </row>
    <row r="572" spans="1:10" x14ac:dyDescent="0.25">
      <c r="A572" s="4" t="s">
        <v>1642</v>
      </c>
      <c r="B572" s="4" t="s">
        <v>2366</v>
      </c>
      <c r="C572" s="4" t="s">
        <v>3</v>
      </c>
      <c r="D572" s="79">
        <v>1941</v>
      </c>
      <c r="E572" s="79">
        <f>Lista[[#This Row],[CijenaEUR]]*(100-$H$1)/100*(100-$H$2)/100</f>
        <v>1941</v>
      </c>
      <c r="F572" s="72"/>
      <c r="G572" s="72"/>
      <c r="I572" s="4"/>
      <c r="J572" s="4"/>
    </row>
    <row r="573" spans="1:10" x14ac:dyDescent="0.25">
      <c r="A573" s="4" t="s">
        <v>1643</v>
      </c>
      <c r="B573" s="4" t="s">
        <v>2367</v>
      </c>
      <c r="C573" s="4" t="s">
        <v>3</v>
      </c>
      <c r="D573" s="79">
        <v>2524</v>
      </c>
      <c r="E573" s="79">
        <f>Lista[[#This Row],[CijenaEUR]]*(100-$H$1)/100*(100-$H$2)/100</f>
        <v>2524</v>
      </c>
      <c r="F573" s="72"/>
      <c r="G573" s="72"/>
      <c r="I573" s="4"/>
      <c r="J573" s="4"/>
    </row>
    <row r="574" spans="1:10" x14ac:dyDescent="0.25">
      <c r="A574" s="4" t="s">
        <v>1644</v>
      </c>
      <c r="B574" s="4" t="s">
        <v>2368</v>
      </c>
      <c r="C574" s="4" t="s">
        <v>3</v>
      </c>
      <c r="D574" s="79">
        <v>3080</v>
      </c>
      <c r="E574" s="79">
        <f>Lista[[#This Row],[CijenaEUR]]*(100-$H$1)/100*(100-$H$2)/100</f>
        <v>3080</v>
      </c>
      <c r="F574" s="72"/>
      <c r="G574" s="72"/>
      <c r="I574" s="4"/>
      <c r="J574" s="4"/>
    </row>
    <row r="575" spans="1:10" x14ac:dyDescent="0.25">
      <c r="A575" s="4" t="s">
        <v>1645</v>
      </c>
      <c r="B575" s="4" t="s">
        <v>2369</v>
      </c>
      <c r="C575" s="4" t="s">
        <v>3</v>
      </c>
      <c r="D575" s="79">
        <v>4181</v>
      </c>
      <c r="E575" s="79">
        <f>Lista[[#This Row],[CijenaEUR]]*(100-$H$1)/100*(100-$H$2)/100</f>
        <v>4181</v>
      </c>
      <c r="F575" s="72"/>
      <c r="G575" s="72"/>
      <c r="I575" s="4"/>
      <c r="J575" s="4"/>
    </row>
    <row r="576" spans="1:10" x14ac:dyDescent="0.25">
      <c r="A576" s="4" t="s">
        <v>1646</v>
      </c>
      <c r="B576" s="4" t="s">
        <v>2370</v>
      </c>
      <c r="C576" s="4" t="s">
        <v>3</v>
      </c>
      <c r="D576" s="79">
        <v>407</v>
      </c>
      <c r="E576" s="79">
        <f>Lista[[#This Row],[CijenaEUR]]*(100-$H$1)/100*(100-$H$2)/100</f>
        <v>407</v>
      </c>
      <c r="F576" s="72"/>
      <c r="G576" s="72"/>
      <c r="I576" s="4"/>
      <c r="J576" s="4"/>
    </row>
    <row r="577" spans="1:10" x14ac:dyDescent="0.25">
      <c r="A577" s="4" t="s">
        <v>1647</v>
      </c>
      <c r="B577" s="4" t="s">
        <v>2371</v>
      </c>
      <c r="C577" s="4" t="s">
        <v>3</v>
      </c>
      <c r="D577" s="79">
        <v>607</v>
      </c>
      <c r="E577" s="79">
        <f>Lista[[#This Row],[CijenaEUR]]*(100-$H$1)/100*(100-$H$2)/100</f>
        <v>607</v>
      </c>
      <c r="F577" s="72"/>
      <c r="G577" s="72"/>
      <c r="I577" s="4"/>
      <c r="J577" s="4"/>
    </row>
    <row r="578" spans="1:10" x14ac:dyDescent="0.25">
      <c r="A578" s="4" t="s">
        <v>1648</v>
      </c>
      <c r="B578" s="4" t="s">
        <v>2372</v>
      </c>
      <c r="C578" s="4" t="s">
        <v>3</v>
      </c>
      <c r="D578" s="79">
        <v>749</v>
      </c>
      <c r="E578" s="79">
        <f>Lista[[#This Row],[CijenaEUR]]*(100-$H$1)/100*(100-$H$2)/100</f>
        <v>749</v>
      </c>
      <c r="F578" s="72"/>
      <c r="G578" s="72"/>
      <c r="I578" s="4"/>
      <c r="J578" s="4"/>
    </row>
    <row r="579" spans="1:10" x14ac:dyDescent="0.25">
      <c r="A579" s="4" t="s">
        <v>1649</v>
      </c>
      <c r="B579" s="4" t="s">
        <v>2373</v>
      </c>
      <c r="C579" s="4" t="s">
        <v>3</v>
      </c>
      <c r="D579" s="79">
        <v>1005</v>
      </c>
      <c r="E579" s="79">
        <f>Lista[[#This Row],[CijenaEUR]]*(100-$H$1)/100*(100-$H$2)/100</f>
        <v>1005</v>
      </c>
      <c r="F579" s="72"/>
      <c r="G579" s="72"/>
      <c r="I579" s="4"/>
      <c r="J579" s="4"/>
    </row>
    <row r="580" spans="1:10" x14ac:dyDescent="0.25">
      <c r="A580" s="4" t="s">
        <v>1650</v>
      </c>
      <c r="B580" s="4" t="s">
        <v>2374</v>
      </c>
      <c r="C580" s="4" t="s">
        <v>3</v>
      </c>
      <c r="D580" s="79">
        <v>1235</v>
      </c>
      <c r="E580" s="79">
        <f>Lista[[#This Row],[CijenaEUR]]*(100-$H$1)/100*(100-$H$2)/100</f>
        <v>1235</v>
      </c>
      <c r="F580" s="72"/>
      <c r="G580" s="72"/>
      <c r="I580" s="4"/>
      <c r="J580" s="4"/>
    </row>
    <row r="581" spans="1:10" x14ac:dyDescent="0.25">
      <c r="A581" s="4" t="s">
        <v>1651</v>
      </c>
      <c r="B581" s="4" t="s">
        <v>2375</v>
      </c>
      <c r="C581" s="4" t="s">
        <v>3</v>
      </c>
      <c r="D581" s="79">
        <v>1881</v>
      </c>
      <c r="E581" s="79">
        <f>Lista[[#This Row],[CijenaEUR]]*(100-$H$1)/100*(100-$H$2)/100</f>
        <v>1881</v>
      </c>
      <c r="F581" s="72"/>
      <c r="G581" s="72"/>
      <c r="I581" s="4"/>
      <c r="J581" s="4"/>
    </row>
    <row r="582" spans="1:10" x14ac:dyDescent="0.25">
      <c r="A582" s="4" t="s">
        <v>1652</v>
      </c>
      <c r="B582" s="4" t="s">
        <v>2376</v>
      </c>
      <c r="C582" s="4" t="s">
        <v>3</v>
      </c>
      <c r="D582" s="79">
        <v>2050</v>
      </c>
      <c r="E582" s="79">
        <f>Lista[[#This Row],[CijenaEUR]]*(100-$H$1)/100*(100-$H$2)/100</f>
        <v>2050</v>
      </c>
      <c r="F582" s="72"/>
      <c r="G582" s="72"/>
      <c r="I582" s="4"/>
      <c r="J582" s="4"/>
    </row>
    <row r="583" spans="1:10" x14ac:dyDescent="0.25">
      <c r="A583" s="4" t="s">
        <v>1653</v>
      </c>
      <c r="B583" s="4" t="s">
        <v>2377</v>
      </c>
      <c r="C583" s="4" t="s">
        <v>3</v>
      </c>
      <c r="D583" s="79">
        <v>2796</v>
      </c>
      <c r="E583" s="79">
        <f>Lista[[#This Row],[CijenaEUR]]*(100-$H$1)/100*(100-$H$2)/100</f>
        <v>2796</v>
      </c>
      <c r="F583" s="72"/>
      <c r="G583" s="72"/>
      <c r="I583" s="4"/>
      <c r="J583" s="4"/>
    </row>
    <row r="584" spans="1:10" x14ac:dyDescent="0.25">
      <c r="A584" s="4" t="s">
        <v>1654</v>
      </c>
      <c r="B584" s="4" t="s">
        <v>2378</v>
      </c>
      <c r="C584" s="4" t="s">
        <v>3</v>
      </c>
      <c r="D584" s="79">
        <v>2779</v>
      </c>
      <c r="E584" s="79">
        <f>Lista[[#This Row],[CijenaEUR]]*(100-$H$1)/100*(100-$H$2)/100</f>
        <v>2779</v>
      </c>
      <c r="F584" s="72"/>
      <c r="G584" s="72"/>
      <c r="I584" s="4"/>
      <c r="J584" s="4"/>
    </row>
    <row r="585" spans="1:10" x14ac:dyDescent="0.25">
      <c r="A585" s="4" t="s">
        <v>1655</v>
      </c>
      <c r="B585" s="4" t="s">
        <v>2379</v>
      </c>
      <c r="C585" s="4" t="s">
        <v>3</v>
      </c>
      <c r="D585" s="79">
        <v>4149</v>
      </c>
      <c r="E585" s="79">
        <f>Lista[[#This Row],[CijenaEUR]]*(100-$H$1)/100*(100-$H$2)/100</f>
        <v>4149</v>
      </c>
      <c r="F585" s="72"/>
      <c r="G585" s="72"/>
      <c r="I585" s="4"/>
      <c r="J585" s="4"/>
    </row>
    <row r="586" spans="1:10" x14ac:dyDescent="0.25">
      <c r="A586" s="4" t="s">
        <v>1656</v>
      </c>
      <c r="B586" s="4" t="s">
        <v>2380</v>
      </c>
      <c r="C586" s="4" t="s">
        <v>3</v>
      </c>
      <c r="D586" s="79">
        <v>4605</v>
      </c>
      <c r="E586" s="79">
        <f>Lista[[#This Row],[CijenaEUR]]*(100-$H$1)/100*(100-$H$2)/100</f>
        <v>4605</v>
      </c>
      <c r="F586" s="72"/>
      <c r="G586" s="72"/>
      <c r="I586" s="4"/>
      <c r="J586" s="4"/>
    </row>
    <row r="587" spans="1:10" x14ac:dyDescent="0.25">
      <c r="A587" s="4" t="s">
        <v>1657</v>
      </c>
      <c r="B587" s="4" t="s">
        <v>2381</v>
      </c>
      <c r="C587" s="4" t="s">
        <v>3</v>
      </c>
      <c r="D587" s="79">
        <v>531</v>
      </c>
      <c r="E587" s="79">
        <f>Lista[[#This Row],[CijenaEUR]]*(100-$H$1)/100*(100-$H$2)/100</f>
        <v>531</v>
      </c>
      <c r="F587" s="72"/>
      <c r="G587" s="72"/>
      <c r="I587" s="4"/>
      <c r="J587" s="4"/>
    </row>
    <row r="588" spans="1:10" x14ac:dyDescent="0.25">
      <c r="A588" s="4" t="s">
        <v>1658</v>
      </c>
      <c r="B588" s="4" t="s">
        <v>2382</v>
      </c>
      <c r="C588" s="4" t="s">
        <v>3</v>
      </c>
      <c r="D588" s="79">
        <v>712</v>
      </c>
      <c r="E588" s="79">
        <f>Lista[[#This Row],[CijenaEUR]]*(100-$H$1)/100*(100-$H$2)/100</f>
        <v>712</v>
      </c>
      <c r="F588" s="72"/>
      <c r="G588" s="72"/>
      <c r="I588" s="4"/>
      <c r="J588" s="4"/>
    </row>
    <row r="589" spans="1:10" x14ac:dyDescent="0.25">
      <c r="A589" s="4" t="s">
        <v>1659</v>
      </c>
      <c r="B589" s="4" t="s">
        <v>2383</v>
      </c>
      <c r="C589" s="4" t="s">
        <v>3</v>
      </c>
      <c r="D589" s="79">
        <v>944</v>
      </c>
      <c r="E589" s="79">
        <f>Lista[[#This Row],[CijenaEUR]]*(100-$H$1)/100*(100-$H$2)/100</f>
        <v>944</v>
      </c>
      <c r="F589" s="72"/>
      <c r="G589" s="72"/>
      <c r="I589" s="4"/>
      <c r="J589" s="4"/>
    </row>
    <row r="590" spans="1:10" x14ac:dyDescent="0.25">
      <c r="A590" s="4" t="s">
        <v>1660</v>
      </c>
      <c r="B590" s="4" t="s">
        <v>2384</v>
      </c>
      <c r="C590" s="4" t="s">
        <v>3</v>
      </c>
      <c r="D590" s="79">
        <v>1193</v>
      </c>
      <c r="E590" s="79">
        <f>Lista[[#This Row],[CijenaEUR]]*(100-$H$1)/100*(100-$H$2)/100</f>
        <v>1193</v>
      </c>
      <c r="F590" s="72"/>
      <c r="G590" s="72"/>
      <c r="I590" s="4"/>
      <c r="J590" s="4"/>
    </row>
    <row r="591" spans="1:10" x14ac:dyDescent="0.25">
      <c r="A591" s="4" t="s">
        <v>1661</v>
      </c>
      <c r="B591" s="4" t="s">
        <v>2385</v>
      </c>
      <c r="C591" s="4" t="s">
        <v>3</v>
      </c>
      <c r="D591" s="79">
        <v>1587</v>
      </c>
      <c r="E591" s="79">
        <f>Lista[[#This Row],[CijenaEUR]]*(100-$H$1)/100*(100-$H$2)/100</f>
        <v>1587</v>
      </c>
      <c r="F591" s="72"/>
      <c r="G591" s="72"/>
      <c r="I591" s="4"/>
      <c r="J591" s="4"/>
    </row>
    <row r="592" spans="1:10" x14ac:dyDescent="0.25">
      <c r="A592" s="4" t="s">
        <v>1662</v>
      </c>
      <c r="B592" s="4" t="s">
        <v>2386</v>
      </c>
      <c r="C592" s="4" t="s">
        <v>3</v>
      </c>
      <c r="D592" s="79">
        <v>1670</v>
      </c>
      <c r="E592" s="79">
        <f>Lista[[#This Row],[CijenaEUR]]*(100-$H$1)/100*(100-$H$2)/100</f>
        <v>1670</v>
      </c>
      <c r="F592" s="72"/>
      <c r="G592" s="72"/>
      <c r="I592" s="4"/>
      <c r="J592" s="4"/>
    </row>
    <row r="593" spans="1:10" x14ac:dyDescent="0.25">
      <c r="A593" s="4" t="s">
        <v>1663</v>
      </c>
      <c r="B593" s="4" t="s">
        <v>2387</v>
      </c>
      <c r="C593" s="4" t="s">
        <v>3</v>
      </c>
      <c r="D593" s="79">
        <v>2522</v>
      </c>
      <c r="E593" s="79">
        <f>Lista[[#This Row],[CijenaEUR]]*(100-$H$1)/100*(100-$H$2)/100</f>
        <v>2522</v>
      </c>
      <c r="F593" s="72"/>
      <c r="G593" s="72"/>
      <c r="I593" s="4"/>
      <c r="J593" s="4"/>
    </row>
    <row r="594" spans="1:10" x14ac:dyDescent="0.25">
      <c r="A594" s="4" t="s">
        <v>1664</v>
      </c>
      <c r="B594" s="4" t="s">
        <v>2388</v>
      </c>
      <c r="C594" s="4" t="s">
        <v>3</v>
      </c>
      <c r="D594" s="79">
        <v>2876</v>
      </c>
      <c r="E594" s="79">
        <f>Lista[[#This Row],[CijenaEUR]]*(100-$H$1)/100*(100-$H$2)/100</f>
        <v>2876</v>
      </c>
      <c r="F594" s="72"/>
      <c r="G594" s="72"/>
      <c r="I594" s="4"/>
      <c r="J594" s="4"/>
    </row>
    <row r="595" spans="1:10" x14ac:dyDescent="0.25">
      <c r="A595" s="4" t="s">
        <v>1665</v>
      </c>
      <c r="B595" s="4" t="s">
        <v>2389</v>
      </c>
      <c r="C595" s="4" t="s">
        <v>3</v>
      </c>
      <c r="D595" s="79">
        <v>3896</v>
      </c>
      <c r="E595" s="79">
        <f>Lista[[#This Row],[CijenaEUR]]*(100-$H$1)/100*(100-$H$2)/100</f>
        <v>3896</v>
      </c>
      <c r="F595" s="72"/>
      <c r="G595" s="72"/>
      <c r="I595" s="4"/>
      <c r="J595" s="4"/>
    </row>
    <row r="596" spans="1:10" x14ac:dyDescent="0.25">
      <c r="A596" s="4" t="s">
        <v>1666</v>
      </c>
      <c r="B596" s="4" t="s">
        <v>2390</v>
      </c>
      <c r="C596" s="4" t="s">
        <v>3</v>
      </c>
      <c r="D596" s="79">
        <v>5333</v>
      </c>
      <c r="E596" s="79">
        <f>Lista[[#This Row],[CijenaEUR]]*(100-$H$1)/100*(100-$H$2)/100</f>
        <v>5333</v>
      </c>
      <c r="F596" s="72"/>
      <c r="G596" s="72"/>
      <c r="I596" s="4"/>
      <c r="J596" s="4"/>
    </row>
    <row r="597" spans="1:10" x14ac:dyDescent="0.25">
      <c r="A597" s="4" t="s">
        <v>1667</v>
      </c>
      <c r="B597" s="4" t="s">
        <v>2391</v>
      </c>
      <c r="C597" s="4" t="s">
        <v>3</v>
      </c>
      <c r="D597" s="79">
        <v>6257</v>
      </c>
      <c r="E597" s="79">
        <f>Lista[[#This Row],[CijenaEUR]]*(100-$H$1)/100*(100-$H$2)/100</f>
        <v>6257</v>
      </c>
      <c r="F597" s="72"/>
      <c r="G597" s="72"/>
      <c r="I597" s="4"/>
      <c r="J597" s="4"/>
    </row>
    <row r="598" spans="1:10" x14ac:dyDescent="0.25">
      <c r="A598" s="4" t="s">
        <v>1668</v>
      </c>
      <c r="B598" s="4" t="s">
        <v>2392</v>
      </c>
      <c r="C598" s="4" t="s">
        <v>3</v>
      </c>
      <c r="D598" s="79">
        <v>8779</v>
      </c>
      <c r="E598" s="79">
        <f>Lista[[#This Row],[CijenaEUR]]*(100-$H$1)/100*(100-$H$2)/100</f>
        <v>8779</v>
      </c>
      <c r="F598" s="72"/>
      <c r="G598" s="72"/>
      <c r="I598" s="4"/>
      <c r="J598" s="4"/>
    </row>
    <row r="599" spans="1:10" x14ac:dyDescent="0.25">
      <c r="A599" s="4" t="s">
        <v>1669</v>
      </c>
      <c r="B599" s="4" t="s">
        <v>2393</v>
      </c>
      <c r="C599" s="4" t="s">
        <v>3</v>
      </c>
      <c r="D599" s="79">
        <v>699</v>
      </c>
      <c r="E599" s="79">
        <f>Lista[[#This Row],[CijenaEUR]]*(100-$H$1)/100*(100-$H$2)/100</f>
        <v>699</v>
      </c>
      <c r="F599" s="72"/>
      <c r="G599" s="72"/>
      <c r="I599" s="4"/>
      <c r="J599" s="4"/>
    </row>
    <row r="600" spans="1:10" x14ac:dyDescent="0.25">
      <c r="A600" s="4" t="s">
        <v>1670</v>
      </c>
      <c r="B600" s="4" t="s">
        <v>2394</v>
      </c>
      <c r="C600" s="4" t="s">
        <v>3</v>
      </c>
      <c r="D600" s="79">
        <v>940</v>
      </c>
      <c r="E600" s="79">
        <f>Lista[[#This Row],[CijenaEUR]]*(100-$H$1)/100*(100-$H$2)/100</f>
        <v>940</v>
      </c>
      <c r="F600" s="72"/>
      <c r="G600" s="72"/>
      <c r="I600" s="4"/>
      <c r="J600" s="4"/>
    </row>
    <row r="601" spans="1:10" x14ac:dyDescent="0.25">
      <c r="A601" s="4" t="s">
        <v>1671</v>
      </c>
      <c r="B601" s="4" t="s">
        <v>2395</v>
      </c>
      <c r="C601" s="4" t="s">
        <v>3</v>
      </c>
      <c r="D601" s="79">
        <v>1232</v>
      </c>
      <c r="E601" s="79">
        <f>Lista[[#This Row],[CijenaEUR]]*(100-$H$1)/100*(100-$H$2)/100</f>
        <v>1232</v>
      </c>
      <c r="F601" s="72"/>
      <c r="G601" s="72"/>
      <c r="I601" s="4"/>
      <c r="J601" s="4"/>
    </row>
    <row r="602" spans="1:10" x14ac:dyDescent="0.25">
      <c r="A602" s="4" t="s">
        <v>1672</v>
      </c>
      <c r="B602" s="4" t="s">
        <v>2396</v>
      </c>
      <c r="C602" s="4" t="s">
        <v>3</v>
      </c>
      <c r="D602" s="79">
        <v>1554</v>
      </c>
      <c r="E602" s="79">
        <f>Lista[[#This Row],[CijenaEUR]]*(100-$H$1)/100*(100-$H$2)/100</f>
        <v>1554</v>
      </c>
      <c r="F602" s="72"/>
      <c r="G602" s="72"/>
      <c r="I602" s="4"/>
      <c r="J602" s="4"/>
    </row>
    <row r="603" spans="1:10" x14ac:dyDescent="0.25">
      <c r="A603" s="4" t="s">
        <v>1673</v>
      </c>
      <c r="B603" s="4" t="s">
        <v>2397</v>
      </c>
      <c r="C603" s="4" t="s">
        <v>3</v>
      </c>
      <c r="D603" s="79">
        <v>2139</v>
      </c>
      <c r="E603" s="79">
        <f>Lista[[#This Row],[CijenaEUR]]*(100-$H$1)/100*(100-$H$2)/100</f>
        <v>2139</v>
      </c>
      <c r="F603" s="72"/>
      <c r="G603" s="72"/>
      <c r="I603" s="4"/>
      <c r="J603" s="4"/>
    </row>
    <row r="604" spans="1:10" x14ac:dyDescent="0.25">
      <c r="A604" s="4" t="s">
        <v>1674</v>
      </c>
      <c r="B604" s="4" t="s">
        <v>2398</v>
      </c>
      <c r="C604" s="4" t="s">
        <v>3</v>
      </c>
      <c r="D604" s="79">
        <v>3204</v>
      </c>
      <c r="E604" s="79">
        <f>Lista[[#This Row],[CijenaEUR]]*(100-$H$1)/100*(100-$H$2)/100</f>
        <v>3204</v>
      </c>
      <c r="F604" s="72"/>
      <c r="G604" s="72"/>
      <c r="I604" s="4"/>
      <c r="J604" s="4"/>
    </row>
    <row r="605" spans="1:10" x14ac:dyDescent="0.25">
      <c r="A605" s="4" t="s">
        <v>1675</v>
      </c>
      <c r="B605" s="4" t="s">
        <v>2399</v>
      </c>
      <c r="C605" s="4" t="s">
        <v>3</v>
      </c>
      <c r="D605" s="79">
        <v>3551</v>
      </c>
      <c r="E605" s="79">
        <f>Lista[[#This Row],[CijenaEUR]]*(100-$H$1)/100*(100-$H$2)/100</f>
        <v>3551</v>
      </c>
      <c r="F605" s="72"/>
      <c r="G605" s="72"/>
      <c r="I605" s="4"/>
      <c r="J605" s="4"/>
    </row>
    <row r="606" spans="1:10" x14ac:dyDescent="0.25">
      <c r="A606" s="4" t="s">
        <v>1676</v>
      </c>
      <c r="B606" s="4" t="s">
        <v>2400</v>
      </c>
      <c r="C606" s="4" t="s">
        <v>3</v>
      </c>
      <c r="D606" s="79">
        <v>3919</v>
      </c>
      <c r="E606" s="79">
        <f>Lista[[#This Row],[CijenaEUR]]*(100-$H$1)/100*(100-$H$2)/100</f>
        <v>3919</v>
      </c>
      <c r="F606" s="72"/>
      <c r="G606" s="72"/>
      <c r="I606" s="4"/>
      <c r="J606" s="4"/>
    </row>
    <row r="607" spans="1:10" x14ac:dyDescent="0.25">
      <c r="A607" s="4" t="s">
        <v>1677</v>
      </c>
      <c r="B607" s="4" t="s">
        <v>2401</v>
      </c>
      <c r="C607" s="4" t="s">
        <v>3</v>
      </c>
      <c r="D607" s="79">
        <v>5082</v>
      </c>
      <c r="E607" s="79">
        <f>Lista[[#This Row],[CijenaEUR]]*(100-$H$1)/100*(100-$H$2)/100</f>
        <v>5082</v>
      </c>
      <c r="F607" s="72"/>
      <c r="G607" s="72"/>
      <c r="I607" s="4"/>
      <c r="J607" s="4"/>
    </row>
    <row r="608" spans="1:10" x14ac:dyDescent="0.25">
      <c r="A608" s="4" t="s">
        <v>1678</v>
      </c>
      <c r="B608" s="4" t="s">
        <v>2402</v>
      </c>
      <c r="C608" s="4" t="s">
        <v>3</v>
      </c>
      <c r="D608" s="79">
        <v>5702</v>
      </c>
      <c r="E608" s="79">
        <f>Lista[[#This Row],[CijenaEUR]]*(100-$H$1)/100*(100-$H$2)/100</f>
        <v>5702</v>
      </c>
      <c r="F608" s="72"/>
      <c r="G608" s="72"/>
      <c r="I608" s="4"/>
      <c r="J608" s="4"/>
    </row>
    <row r="609" spans="1:10" x14ac:dyDescent="0.25">
      <c r="A609" s="4" t="s">
        <v>1679</v>
      </c>
      <c r="B609" s="4" t="s">
        <v>2403</v>
      </c>
      <c r="C609" s="4" t="s">
        <v>3</v>
      </c>
      <c r="D609" s="79">
        <v>6915</v>
      </c>
      <c r="E609" s="79">
        <f>Lista[[#This Row],[CijenaEUR]]*(100-$H$1)/100*(100-$H$2)/100</f>
        <v>6915</v>
      </c>
      <c r="F609" s="72"/>
      <c r="G609" s="72"/>
      <c r="I609" s="4"/>
      <c r="J609" s="4"/>
    </row>
    <row r="610" spans="1:10" x14ac:dyDescent="0.25">
      <c r="A610" s="4" t="s">
        <v>1680</v>
      </c>
      <c r="B610" s="4" t="s">
        <v>2404</v>
      </c>
      <c r="C610" s="4" t="s">
        <v>3</v>
      </c>
      <c r="D610" s="79">
        <v>7674</v>
      </c>
      <c r="E610" s="79">
        <f>Lista[[#This Row],[CijenaEUR]]*(100-$H$1)/100*(100-$H$2)/100</f>
        <v>7674</v>
      </c>
      <c r="F610" s="72"/>
      <c r="G610" s="72"/>
      <c r="I610" s="4"/>
      <c r="J610" s="4"/>
    </row>
    <row r="611" spans="1:10" x14ac:dyDescent="0.25">
      <c r="A611" s="4" t="s">
        <v>1681</v>
      </c>
      <c r="B611" s="4" t="s">
        <v>2405</v>
      </c>
      <c r="C611" s="4" t="s">
        <v>3</v>
      </c>
      <c r="D611" s="79">
        <v>11303</v>
      </c>
      <c r="E611" s="79">
        <f>Lista[[#This Row],[CijenaEUR]]*(100-$H$1)/100*(100-$H$2)/100</f>
        <v>11303</v>
      </c>
      <c r="F611" s="72"/>
      <c r="G611" s="72"/>
      <c r="I611" s="4"/>
      <c r="J611" s="4"/>
    </row>
    <row r="612" spans="1:10" x14ac:dyDescent="0.25">
      <c r="A612" s="4" t="s">
        <v>1682</v>
      </c>
      <c r="B612" s="4" t="s">
        <v>2406</v>
      </c>
      <c r="C612" s="4" t="s">
        <v>3</v>
      </c>
      <c r="D612" s="79">
        <v>957</v>
      </c>
      <c r="E612" s="79">
        <f>Lista[[#This Row],[CijenaEUR]]*(100-$H$1)/100*(100-$H$2)/100</f>
        <v>957</v>
      </c>
      <c r="F612" s="72"/>
      <c r="G612" s="72"/>
      <c r="I612" s="4"/>
      <c r="J612" s="4"/>
    </row>
    <row r="613" spans="1:10" x14ac:dyDescent="0.25">
      <c r="A613" s="4" t="s">
        <v>1683</v>
      </c>
      <c r="B613" s="4" t="s">
        <v>2407</v>
      </c>
      <c r="C613" s="4" t="s">
        <v>3</v>
      </c>
      <c r="D613" s="79">
        <v>1209</v>
      </c>
      <c r="E613" s="79">
        <f>Lista[[#This Row],[CijenaEUR]]*(100-$H$1)/100*(100-$H$2)/100</f>
        <v>1209</v>
      </c>
      <c r="F613" s="72"/>
      <c r="G613" s="72"/>
      <c r="I613" s="4"/>
      <c r="J613" s="4"/>
    </row>
    <row r="614" spans="1:10" x14ac:dyDescent="0.25">
      <c r="A614" s="4" t="s">
        <v>1684</v>
      </c>
      <c r="B614" s="4" t="s">
        <v>2408</v>
      </c>
      <c r="C614" s="4" t="s">
        <v>3</v>
      </c>
      <c r="D614" s="79">
        <v>1658</v>
      </c>
      <c r="E614" s="79">
        <f>Lista[[#This Row],[CijenaEUR]]*(100-$H$1)/100*(100-$H$2)/100</f>
        <v>1658</v>
      </c>
      <c r="F614" s="72"/>
      <c r="G614" s="72"/>
      <c r="I614" s="4"/>
      <c r="J614" s="4"/>
    </row>
    <row r="615" spans="1:10" x14ac:dyDescent="0.25">
      <c r="A615" s="4" t="s">
        <v>1685</v>
      </c>
      <c r="B615" s="4" t="s">
        <v>2409</v>
      </c>
      <c r="C615" s="4" t="s">
        <v>3</v>
      </c>
      <c r="D615" s="79">
        <v>2062</v>
      </c>
      <c r="E615" s="79">
        <f>Lista[[#This Row],[CijenaEUR]]*(100-$H$1)/100*(100-$H$2)/100</f>
        <v>2062</v>
      </c>
      <c r="F615" s="72"/>
      <c r="G615" s="72"/>
      <c r="I615" s="4"/>
      <c r="J615" s="4"/>
    </row>
    <row r="616" spans="1:10" x14ac:dyDescent="0.25">
      <c r="A616" s="4" t="s">
        <v>1686</v>
      </c>
      <c r="B616" s="4" t="s">
        <v>2410</v>
      </c>
      <c r="C616" s="4" t="s">
        <v>3</v>
      </c>
      <c r="D616" s="79">
        <v>2883</v>
      </c>
      <c r="E616" s="79">
        <f>Lista[[#This Row],[CijenaEUR]]*(100-$H$1)/100*(100-$H$2)/100</f>
        <v>2883</v>
      </c>
      <c r="F616" s="72"/>
      <c r="G616" s="72"/>
      <c r="I616" s="4"/>
      <c r="J616" s="4"/>
    </row>
    <row r="617" spans="1:10" x14ac:dyDescent="0.25">
      <c r="A617" s="4" t="s">
        <v>1687</v>
      </c>
      <c r="B617" s="4" t="s">
        <v>2411</v>
      </c>
      <c r="C617" s="4" t="s">
        <v>3</v>
      </c>
      <c r="D617" s="79">
        <v>4412</v>
      </c>
      <c r="E617" s="79">
        <f>Lista[[#This Row],[CijenaEUR]]*(100-$H$1)/100*(100-$H$2)/100</f>
        <v>4412</v>
      </c>
      <c r="F617" s="72"/>
      <c r="G617" s="72"/>
      <c r="I617" s="4"/>
      <c r="J617" s="4"/>
    </row>
    <row r="618" spans="1:10" x14ac:dyDescent="0.25">
      <c r="A618" s="4" t="s">
        <v>1688</v>
      </c>
      <c r="B618" s="4" t="s">
        <v>2412</v>
      </c>
      <c r="C618" s="4" t="s">
        <v>3</v>
      </c>
      <c r="D618" s="79">
        <v>5201</v>
      </c>
      <c r="E618" s="79">
        <f>Lista[[#This Row],[CijenaEUR]]*(100-$H$1)/100*(100-$H$2)/100</f>
        <v>5201</v>
      </c>
      <c r="F618" s="72"/>
      <c r="G618" s="72"/>
      <c r="I618" s="4"/>
      <c r="J618" s="4"/>
    </row>
    <row r="619" spans="1:10" x14ac:dyDescent="0.25">
      <c r="A619" s="4" t="s">
        <v>1689</v>
      </c>
      <c r="B619" s="4" t="s">
        <v>2413</v>
      </c>
      <c r="C619" s="4" t="s">
        <v>3</v>
      </c>
      <c r="D619" s="79">
        <v>6383</v>
      </c>
      <c r="E619" s="79">
        <f>Lista[[#This Row],[CijenaEUR]]*(100-$H$1)/100*(100-$H$2)/100</f>
        <v>6383</v>
      </c>
      <c r="F619" s="72"/>
      <c r="G619" s="72"/>
      <c r="I619" s="4"/>
      <c r="J619" s="4"/>
    </row>
    <row r="620" spans="1:10" x14ac:dyDescent="0.25">
      <c r="A620" s="4" t="s">
        <v>1690</v>
      </c>
      <c r="B620" s="4" t="s">
        <v>2414</v>
      </c>
      <c r="C620" s="4" t="s">
        <v>3</v>
      </c>
      <c r="D620" s="79">
        <v>6883</v>
      </c>
      <c r="E620" s="79">
        <f>Lista[[#This Row],[CijenaEUR]]*(100-$H$1)/100*(100-$H$2)/100</f>
        <v>6883</v>
      </c>
      <c r="F620" s="72"/>
      <c r="G620" s="72"/>
      <c r="I620" s="4"/>
      <c r="J620" s="4"/>
    </row>
    <row r="621" spans="1:10" x14ac:dyDescent="0.25">
      <c r="A621" s="4" t="s">
        <v>1691</v>
      </c>
      <c r="B621" s="4" t="s">
        <v>2415</v>
      </c>
      <c r="C621" s="4" t="s">
        <v>3</v>
      </c>
      <c r="D621" s="79">
        <v>8133</v>
      </c>
      <c r="E621" s="79">
        <f>Lista[[#This Row],[CijenaEUR]]*(100-$H$1)/100*(100-$H$2)/100</f>
        <v>8133</v>
      </c>
      <c r="F621" s="72"/>
      <c r="G621" s="72"/>
      <c r="I621" s="4"/>
      <c r="J621" s="4"/>
    </row>
    <row r="622" spans="1:10" x14ac:dyDescent="0.25">
      <c r="A622" s="4" t="s">
        <v>1692</v>
      </c>
      <c r="B622" s="4" t="s">
        <v>2416</v>
      </c>
      <c r="C622" s="4" t="s">
        <v>3</v>
      </c>
      <c r="D622" s="79">
        <v>9160</v>
      </c>
      <c r="E622" s="79">
        <f>Lista[[#This Row],[CijenaEUR]]*(100-$H$1)/100*(100-$H$2)/100</f>
        <v>9160</v>
      </c>
      <c r="F622" s="72"/>
      <c r="G622" s="72"/>
      <c r="I622" s="4"/>
      <c r="J622" s="4"/>
    </row>
    <row r="623" spans="1:10" x14ac:dyDescent="0.25">
      <c r="A623" s="4" t="s">
        <v>1693</v>
      </c>
      <c r="B623" s="4" t="s">
        <v>2417</v>
      </c>
      <c r="C623" s="4" t="s">
        <v>3</v>
      </c>
      <c r="D623" s="79">
        <v>10901</v>
      </c>
      <c r="E623" s="79">
        <f>Lista[[#This Row],[CijenaEUR]]*(100-$H$1)/100*(100-$H$2)/100</f>
        <v>10901</v>
      </c>
      <c r="F623" s="72"/>
      <c r="G623" s="72"/>
      <c r="I623" s="4"/>
      <c r="J623" s="4"/>
    </row>
    <row r="624" spans="1:10" x14ac:dyDescent="0.25">
      <c r="A624" s="4" t="s">
        <v>1694</v>
      </c>
      <c r="B624" s="4" t="s">
        <v>2418</v>
      </c>
      <c r="C624" s="4" t="s">
        <v>3</v>
      </c>
      <c r="D624" s="79">
        <v>15174</v>
      </c>
      <c r="E624" s="79">
        <f>Lista[[#This Row],[CijenaEUR]]*(100-$H$1)/100*(100-$H$2)/100</f>
        <v>15174</v>
      </c>
      <c r="F624" s="72"/>
      <c r="G624" s="72"/>
      <c r="I624" s="4"/>
      <c r="J624" s="4"/>
    </row>
    <row r="625" spans="1:10" x14ac:dyDescent="0.25">
      <c r="A625" s="4" t="s">
        <v>1695</v>
      </c>
      <c r="B625" s="4" t="s">
        <v>2419</v>
      </c>
      <c r="C625" s="4" t="s">
        <v>3</v>
      </c>
      <c r="D625" s="79">
        <v>1537</v>
      </c>
      <c r="E625" s="79">
        <f>Lista[[#This Row],[CijenaEUR]]*(100-$H$1)/100*(100-$H$2)/100</f>
        <v>1537</v>
      </c>
      <c r="F625" s="72"/>
      <c r="G625" s="72"/>
      <c r="I625" s="4"/>
      <c r="J625" s="4"/>
    </row>
    <row r="626" spans="1:10" x14ac:dyDescent="0.25">
      <c r="A626" s="4" t="s">
        <v>1696</v>
      </c>
      <c r="B626" s="4" t="s">
        <v>2420</v>
      </c>
      <c r="C626" s="4" t="s">
        <v>3</v>
      </c>
      <c r="D626" s="79">
        <v>2102</v>
      </c>
      <c r="E626" s="79">
        <f>Lista[[#This Row],[CijenaEUR]]*(100-$H$1)/100*(100-$H$2)/100</f>
        <v>2102</v>
      </c>
      <c r="F626" s="72"/>
      <c r="G626" s="72"/>
      <c r="I626" s="4"/>
      <c r="J626" s="4"/>
    </row>
    <row r="627" spans="1:10" x14ac:dyDescent="0.25">
      <c r="A627" s="4" t="s">
        <v>1697</v>
      </c>
      <c r="B627" s="4" t="s">
        <v>2421</v>
      </c>
      <c r="C627" s="4" t="s">
        <v>3</v>
      </c>
      <c r="D627" s="79">
        <v>2768</v>
      </c>
      <c r="E627" s="79">
        <f>Lista[[#This Row],[CijenaEUR]]*(100-$H$1)/100*(100-$H$2)/100</f>
        <v>2768</v>
      </c>
      <c r="F627" s="72"/>
      <c r="G627" s="72"/>
      <c r="I627" s="4"/>
      <c r="J627" s="4"/>
    </row>
    <row r="628" spans="1:10" x14ac:dyDescent="0.25">
      <c r="A628" s="4" t="s">
        <v>1698</v>
      </c>
      <c r="B628" s="4" t="s">
        <v>2422</v>
      </c>
      <c r="C628" s="4" t="s">
        <v>3</v>
      </c>
      <c r="D628" s="79">
        <v>3413</v>
      </c>
      <c r="E628" s="79">
        <f>Lista[[#This Row],[CijenaEUR]]*(100-$H$1)/100*(100-$H$2)/100</f>
        <v>3413</v>
      </c>
      <c r="F628" s="72"/>
      <c r="G628" s="72"/>
      <c r="I628" s="4"/>
      <c r="J628" s="4"/>
    </row>
    <row r="629" spans="1:10" x14ac:dyDescent="0.25">
      <c r="A629" s="4" t="s">
        <v>1699</v>
      </c>
      <c r="B629" s="4" t="s">
        <v>2423</v>
      </c>
      <c r="C629" s="4" t="s">
        <v>3</v>
      </c>
      <c r="D629" s="79">
        <v>4910</v>
      </c>
      <c r="E629" s="79">
        <f>Lista[[#This Row],[CijenaEUR]]*(100-$H$1)/100*(100-$H$2)/100</f>
        <v>4910</v>
      </c>
      <c r="F629" s="72"/>
      <c r="G629" s="72"/>
      <c r="I629" s="4"/>
      <c r="J629" s="4"/>
    </row>
    <row r="630" spans="1:10" x14ac:dyDescent="0.25">
      <c r="A630" s="4" t="s">
        <v>1700</v>
      </c>
      <c r="B630" s="4" t="s">
        <v>2424</v>
      </c>
      <c r="C630" s="4" t="s">
        <v>3</v>
      </c>
      <c r="D630" s="79">
        <v>7256</v>
      </c>
      <c r="E630" s="79">
        <f>Lista[[#This Row],[CijenaEUR]]*(100-$H$1)/100*(100-$H$2)/100</f>
        <v>7256</v>
      </c>
      <c r="F630" s="72"/>
      <c r="G630" s="72"/>
      <c r="I630" s="4"/>
      <c r="J630" s="4"/>
    </row>
    <row r="631" spans="1:10" x14ac:dyDescent="0.25">
      <c r="A631" s="4" t="s">
        <v>1701</v>
      </c>
      <c r="B631" s="4" t="s">
        <v>2425</v>
      </c>
      <c r="C631" s="4" t="s">
        <v>3</v>
      </c>
      <c r="D631" s="79">
        <v>8915</v>
      </c>
      <c r="E631" s="79">
        <f>Lista[[#This Row],[CijenaEUR]]*(100-$H$1)/100*(100-$H$2)/100</f>
        <v>8915</v>
      </c>
      <c r="F631" s="72"/>
      <c r="G631" s="72"/>
      <c r="I631" s="4"/>
      <c r="J631" s="4"/>
    </row>
    <row r="632" spans="1:10" x14ac:dyDescent="0.25">
      <c r="A632" s="4" t="s">
        <v>1702</v>
      </c>
      <c r="B632" s="4" t="s">
        <v>2426</v>
      </c>
      <c r="C632" s="4" t="s">
        <v>3</v>
      </c>
      <c r="D632" s="79">
        <v>13196</v>
      </c>
      <c r="E632" s="79">
        <f>Lista[[#This Row],[CijenaEUR]]*(100-$H$1)/100*(100-$H$2)/100</f>
        <v>13196</v>
      </c>
      <c r="F632" s="72"/>
      <c r="G632" s="72"/>
      <c r="I632" s="4"/>
      <c r="J632" s="4"/>
    </row>
    <row r="633" spans="1:10" x14ac:dyDescent="0.25">
      <c r="A633" s="4" t="s">
        <v>1703</v>
      </c>
      <c r="B633" s="4" t="s">
        <v>2427</v>
      </c>
      <c r="C633" s="4" t="s">
        <v>3</v>
      </c>
      <c r="D633" s="79">
        <v>3325</v>
      </c>
      <c r="E633" s="79">
        <f>Lista[[#This Row],[CijenaEUR]]*(100-$H$1)/100*(100-$H$2)/100</f>
        <v>3325</v>
      </c>
      <c r="F633" s="72"/>
      <c r="G633" s="72"/>
      <c r="I633" s="4"/>
      <c r="J633" s="4"/>
    </row>
    <row r="634" spans="1:10" x14ac:dyDescent="0.25">
      <c r="A634" s="4" t="s">
        <v>1704</v>
      </c>
      <c r="B634" s="4" t="s">
        <v>2428</v>
      </c>
      <c r="C634" s="4" t="s">
        <v>3</v>
      </c>
      <c r="D634" s="79">
        <v>4509</v>
      </c>
      <c r="E634" s="79">
        <f>Lista[[#This Row],[CijenaEUR]]*(100-$H$1)/100*(100-$H$2)/100</f>
        <v>4509</v>
      </c>
      <c r="F634" s="72"/>
      <c r="G634" s="72"/>
      <c r="I634" s="4"/>
      <c r="J634" s="4"/>
    </row>
    <row r="635" spans="1:10" x14ac:dyDescent="0.25">
      <c r="A635" s="4" t="s">
        <v>1705</v>
      </c>
      <c r="B635" s="4" t="s">
        <v>2429</v>
      </c>
      <c r="C635" s="4" t="s">
        <v>3</v>
      </c>
      <c r="D635" s="79">
        <v>6620</v>
      </c>
      <c r="E635" s="79">
        <f>Lista[[#This Row],[CijenaEUR]]*(100-$H$1)/100*(100-$H$2)/100</f>
        <v>6620</v>
      </c>
      <c r="F635" s="72"/>
      <c r="G635" s="72"/>
      <c r="I635" s="4"/>
      <c r="J635" s="4"/>
    </row>
    <row r="636" spans="1:10" x14ac:dyDescent="0.25">
      <c r="A636" s="4" t="s">
        <v>1706</v>
      </c>
      <c r="B636" s="4" t="s">
        <v>2430</v>
      </c>
      <c r="C636" s="4" t="s">
        <v>3</v>
      </c>
      <c r="D636" s="79">
        <v>11017</v>
      </c>
      <c r="E636" s="79">
        <f>Lista[[#This Row],[CijenaEUR]]*(100-$H$1)/100*(100-$H$2)/100</f>
        <v>11017</v>
      </c>
      <c r="F636" s="72"/>
      <c r="G636" s="72"/>
      <c r="I636" s="4"/>
      <c r="J636" s="4"/>
    </row>
    <row r="637" spans="1:10" x14ac:dyDescent="0.25">
      <c r="A637" s="4" t="s">
        <v>1707</v>
      </c>
      <c r="B637" s="4" t="s">
        <v>2431</v>
      </c>
      <c r="C637" s="4" t="s">
        <v>3</v>
      </c>
      <c r="D637" s="79">
        <v>18107</v>
      </c>
      <c r="E637" s="79">
        <f>Lista[[#This Row],[CijenaEUR]]*(100-$H$1)/100*(100-$H$2)/100</f>
        <v>18107</v>
      </c>
      <c r="F637" s="72"/>
      <c r="G637" s="72"/>
      <c r="I637" s="4"/>
      <c r="J637" s="4"/>
    </row>
    <row r="638" spans="1:10" x14ac:dyDescent="0.25">
      <c r="A638" s="4" t="s">
        <v>1708</v>
      </c>
      <c r="B638" s="4" t="s">
        <v>2432</v>
      </c>
      <c r="C638" s="4" t="s">
        <v>3</v>
      </c>
      <c r="D638" s="79">
        <v>5773</v>
      </c>
      <c r="E638" s="79">
        <f>Lista[[#This Row],[CijenaEUR]]*(100-$H$1)/100*(100-$H$2)/100</f>
        <v>5773</v>
      </c>
      <c r="F638" s="72"/>
      <c r="G638" s="72"/>
      <c r="I638" s="4"/>
      <c r="J638" s="4"/>
    </row>
    <row r="639" spans="1:10" x14ac:dyDescent="0.25">
      <c r="A639" s="4" t="s">
        <v>1709</v>
      </c>
      <c r="B639" s="4" t="s">
        <v>2433</v>
      </c>
      <c r="C639" s="4" t="s">
        <v>3</v>
      </c>
      <c r="D639" s="79">
        <v>8663</v>
      </c>
      <c r="E639" s="79">
        <f>Lista[[#This Row],[CijenaEUR]]*(100-$H$1)/100*(100-$H$2)/100</f>
        <v>8663</v>
      </c>
      <c r="F639" s="72"/>
      <c r="G639" s="72"/>
      <c r="I639" s="4"/>
      <c r="J639" s="4"/>
    </row>
    <row r="640" spans="1:10" x14ac:dyDescent="0.25">
      <c r="A640" s="4" t="s">
        <v>1710</v>
      </c>
      <c r="B640" s="4" t="s">
        <v>2434</v>
      </c>
      <c r="C640" s="4" t="s">
        <v>3</v>
      </c>
      <c r="D640" s="79">
        <v>14686</v>
      </c>
      <c r="E640" s="79">
        <f>Lista[[#This Row],[CijenaEUR]]*(100-$H$1)/100*(100-$H$2)/100</f>
        <v>14686</v>
      </c>
      <c r="F640" s="72"/>
      <c r="G640" s="72"/>
      <c r="I640" s="4"/>
      <c r="J640" s="4"/>
    </row>
    <row r="641" spans="1:10" x14ac:dyDescent="0.25">
      <c r="A641" s="4" t="s">
        <v>1711</v>
      </c>
      <c r="B641" s="4" t="s">
        <v>2435</v>
      </c>
      <c r="C641" s="4" t="s">
        <v>3</v>
      </c>
      <c r="D641" s="79">
        <v>22702</v>
      </c>
      <c r="E641" s="79">
        <f>Lista[[#This Row],[CijenaEUR]]*(100-$H$1)/100*(100-$H$2)/100</f>
        <v>22702</v>
      </c>
      <c r="F641" s="72"/>
      <c r="G641" s="72"/>
      <c r="I641" s="4"/>
      <c r="J641" s="4"/>
    </row>
    <row r="642" spans="1:10" x14ac:dyDescent="0.25">
      <c r="A642" s="4" t="s">
        <v>1712</v>
      </c>
      <c r="B642" s="4" t="s">
        <v>2436</v>
      </c>
      <c r="C642" s="4" t="s">
        <v>3</v>
      </c>
      <c r="D642" s="79">
        <v>7907</v>
      </c>
      <c r="E642" s="79">
        <f>Lista[[#This Row],[CijenaEUR]]*(100-$H$1)/100*(100-$H$2)/100</f>
        <v>7907</v>
      </c>
      <c r="F642" s="72"/>
      <c r="G642" s="72"/>
      <c r="I642" s="4"/>
      <c r="J642" s="4"/>
    </row>
    <row r="643" spans="1:10" x14ac:dyDescent="0.25">
      <c r="A643" s="4" t="s">
        <v>1713</v>
      </c>
      <c r="B643" s="4" t="s">
        <v>2437</v>
      </c>
      <c r="C643" s="4" t="s">
        <v>3</v>
      </c>
      <c r="D643" s="79">
        <v>11865</v>
      </c>
      <c r="E643" s="79">
        <f>Lista[[#This Row],[CijenaEUR]]*(100-$H$1)/100*(100-$H$2)/100</f>
        <v>11865</v>
      </c>
      <c r="F643" s="72"/>
      <c r="G643" s="72"/>
      <c r="I643" s="4"/>
      <c r="J643" s="4"/>
    </row>
    <row r="644" spans="1:10" x14ac:dyDescent="0.25">
      <c r="A644" s="4" t="s">
        <v>1714</v>
      </c>
      <c r="B644" s="4" t="s">
        <v>2438</v>
      </c>
      <c r="C644" s="4" t="s">
        <v>3</v>
      </c>
      <c r="D644" s="79">
        <v>1141</v>
      </c>
      <c r="E644" s="79">
        <f>Lista[[#This Row],[CijenaEUR]]*(100-$H$1)/100*(100-$H$2)/100</f>
        <v>1141</v>
      </c>
      <c r="F644" s="72"/>
      <c r="G644" s="72"/>
      <c r="I644" s="4"/>
      <c r="J644" s="4"/>
    </row>
    <row r="645" spans="1:10" x14ac:dyDescent="0.25">
      <c r="A645" s="4" t="s">
        <v>1715</v>
      </c>
      <c r="B645" s="4" t="s">
        <v>2439</v>
      </c>
      <c r="C645" s="4" t="s">
        <v>3</v>
      </c>
      <c r="D645" s="79">
        <v>1342</v>
      </c>
      <c r="E645" s="79">
        <f>Lista[[#This Row],[CijenaEUR]]*(100-$H$1)/100*(100-$H$2)/100</f>
        <v>1342</v>
      </c>
      <c r="F645" s="72"/>
      <c r="G645" s="72"/>
      <c r="I645" s="4"/>
      <c r="J645" s="4"/>
    </row>
    <row r="646" spans="1:10" x14ac:dyDescent="0.25">
      <c r="A646" s="4" t="s">
        <v>1716</v>
      </c>
      <c r="B646" s="4" t="s">
        <v>2440</v>
      </c>
      <c r="C646" s="4" t="s">
        <v>3</v>
      </c>
      <c r="D646" s="79">
        <v>1598</v>
      </c>
      <c r="E646" s="79">
        <f>Lista[[#This Row],[CijenaEUR]]*(100-$H$1)/100*(100-$H$2)/100</f>
        <v>1598</v>
      </c>
      <c r="F646" s="72"/>
      <c r="G646" s="72"/>
      <c r="I646" s="4"/>
      <c r="J646" s="4"/>
    </row>
    <row r="647" spans="1:10" x14ac:dyDescent="0.25">
      <c r="A647" s="4" t="s">
        <v>1717</v>
      </c>
      <c r="B647" s="4" t="s">
        <v>2441</v>
      </c>
      <c r="C647" s="4" t="s">
        <v>3</v>
      </c>
      <c r="D647" s="79">
        <v>2098</v>
      </c>
      <c r="E647" s="79">
        <f>Lista[[#This Row],[CijenaEUR]]*(100-$H$1)/100*(100-$H$2)/100</f>
        <v>2098</v>
      </c>
      <c r="F647" s="72"/>
      <c r="G647" s="72"/>
      <c r="I647" s="4"/>
      <c r="J647" s="4"/>
    </row>
    <row r="648" spans="1:10" x14ac:dyDescent="0.25">
      <c r="A648" s="4" t="s">
        <v>1718</v>
      </c>
      <c r="B648" s="4" t="s">
        <v>2442</v>
      </c>
      <c r="C648" s="4" t="s">
        <v>3</v>
      </c>
      <c r="D648" s="79">
        <v>2626</v>
      </c>
      <c r="E648" s="79">
        <f>Lista[[#This Row],[CijenaEUR]]*(100-$H$1)/100*(100-$H$2)/100</f>
        <v>2626</v>
      </c>
      <c r="F648" s="72"/>
      <c r="G648" s="72"/>
      <c r="I648" s="4"/>
      <c r="J648" s="4"/>
    </row>
    <row r="649" spans="1:10" x14ac:dyDescent="0.25">
      <c r="A649" s="4" t="s">
        <v>1719</v>
      </c>
      <c r="B649" s="4" t="s">
        <v>2443</v>
      </c>
      <c r="C649" s="4" t="s">
        <v>3</v>
      </c>
      <c r="D649" s="79">
        <v>4123</v>
      </c>
      <c r="E649" s="79">
        <f>Lista[[#This Row],[CijenaEUR]]*(100-$H$1)/100*(100-$H$2)/100</f>
        <v>4123</v>
      </c>
      <c r="F649" s="72"/>
      <c r="G649" s="72"/>
      <c r="I649" s="4"/>
      <c r="J649" s="4"/>
    </row>
    <row r="650" spans="1:10" x14ac:dyDescent="0.25">
      <c r="A650" s="4" t="s">
        <v>1720</v>
      </c>
      <c r="B650" s="4" t="s">
        <v>2444</v>
      </c>
      <c r="C650" s="4" t="s">
        <v>3</v>
      </c>
      <c r="D650" s="79">
        <v>5568</v>
      </c>
      <c r="E650" s="79">
        <f>Lista[[#This Row],[CijenaEUR]]*(100-$H$1)/100*(100-$H$2)/100</f>
        <v>5568</v>
      </c>
      <c r="F650" s="72"/>
      <c r="G650" s="72"/>
      <c r="I650" s="4"/>
      <c r="J650" s="4"/>
    </row>
    <row r="651" spans="1:10" x14ac:dyDescent="0.25">
      <c r="A651" s="4" t="s">
        <v>1721</v>
      </c>
      <c r="B651" s="4" t="s">
        <v>2445</v>
      </c>
      <c r="C651" s="4" t="s">
        <v>3</v>
      </c>
      <c r="D651" s="79">
        <v>8015</v>
      </c>
      <c r="E651" s="79">
        <f>Lista[[#This Row],[CijenaEUR]]*(100-$H$1)/100*(100-$H$2)/100</f>
        <v>8015</v>
      </c>
      <c r="F651" s="72"/>
      <c r="G651" s="72"/>
      <c r="I651" s="4"/>
      <c r="J651" s="4"/>
    </row>
    <row r="652" spans="1:10" x14ac:dyDescent="0.25">
      <c r="A652" s="4" t="s">
        <v>1722</v>
      </c>
      <c r="B652" s="4" t="s">
        <v>2446</v>
      </c>
      <c r="C652" s="4" t="s">
        <v>3</v>
      </c>
      <c r="D652" s="79">
        <v>11912</v>
      </c>
      <c r="E652" s="79">
        <f>Lista[[#This Row],[CijenaEUR]]*(100-$H$1)/100*(100-$H$2)/100</f>
        <v>11912</v>
      </c>
      <c r="F652" s="72"/>
      <c r="G652" s="72"/>
      <c r="I652" s="4"/>
      <c r="J652" s="4"/>
    </row>
    <row r="653" spans="1:10" x14ac:dyDescent="0.25">
      <c r="A653" s="4" t="s">
        <v>1723</v>
      </c>
      <c r="B653" s="4" t="s">
        <v>2447</v>
      </c>
      <c r="C653" s="4" t="s">
        <v>3</v>
      </c>
      <c r="D653" s="79">
        <v>1262</v>
      </c>
      <c r="E653" s="79">
        <f>Lista[[#This Row],[CijenaEUR]]*(100-$H$1)/100*(100-$H$2)/100</f>
        <v>1262</v>
      </c>
      <c r="F653" s="72"/>
      <c r="G653" s="72"/>
      <c r="I653" s="4"/>
      <c r="J653" s="4"/>
    </row>
    <row r="654" spans="1:10" x14ac:dyDescent="0.25">
      <c r="A654" s="4" t="s">
        <v>1724</v>
      </c>
      <c r="B654" s="4" t="s">
        <v>2448</v>
      </c>
      <c r="C654" s="4" t="s">
        <v>3</v>
      </c>
      <c r="D654" s="79">
        <v>1631</v>
      </c>
      <c r="E654" s="79">
        <f>Lista[[#This Row],[CijenaEUR]]*(100-$H$1)/100*(100-$H$2)/100</f>
        <v>1631</v>
      </c>
      <c r="F654" s="72"/>
      <c r="G654" s="72"/>
      <c r="I654" s="4"/>
      <c r="J654" s="4"/>
    </row>
    <row r="655" spans="1:10" x14ac:dyDescent="0.25">
      <c r="A655" s="4" t="s">
        <v>1725</v>
      </c>
      <c r="B655" s="4" t="s">
        <v>2449</v>
      </c>
      <c r="C655" s="4" t="s">
        <v>3</v>
      </c>
      <c r="D655" s="79">
        <v>2056</v>
      </c>
      <c r="E655" s="79">
        <f>Lista[[#This Row],[CijenaEUR]]*(100-$H$1)/100*(100-$H$2)/100</f>
        <v>2056</v>
      </c>
      <c r="F655" s="72"/>
      <c r="G655" s="72"/>
      <c r="I655" s="4"/>
      <c r="J655" s="4"/>
    </row>
    <row r="656" spans="1:10" x14ac:dyDescent="0.25">
      <c r="A656" s="4" t="s">
        <v>1726</v>
      </c>
      <c r="B656" s="4" t="s">
        <v>2450</v>
      </c>
      <c r="C656" s="4" t="s">
        <v>3</v>
      </c>
      <c r="D656" s="79">
        <v>2414</v>
      </c>
      <c r="E656" s="79">
        <f>Lista[[#This Row],[CijenaEUR]]*(100-$H$1)/100*(100-$H$2)/100</f>
        <v>2414</v>
      </c>
      <c r="F656" s="72"/>
      <c r="G656" s="72"/>
      <c r="I656" s="4"/>
      <c r="J656" s="4"/>
    </row>
    <row r="657" spans="1:10" x14ac:dyDescent="0.25">
      <c r="A657" s="4" t="s">
        <v>1727</v>
      </c>
      <c r="B657" s="4" t="s">
        <v>2451</v>
      </c>
      <c r="C657" s="4" t="s">
        <v>3</v>
      </c>
      <c r="D657" s="79">
        <v>3314</v>
      </c>
      <c r="E657" s="79">
        <f>Lista[[#This Row],[CijenaEUR]]*(100-$H$1)/100*(100-$H$2)/100</f>
        <v>3314</v>
      </c>
      <c r="F657" s="72"/>
      <c r="G657" s="72"/>
      <c r="I657" s="4"/>
      <c r="J657" s="4"/>
    </row>
    <row r="658" spans="1:10" x14ac:dyDescent="0.25">
      <c r="A658" s="4" t="s">
        <v>1728</v>
      </c>
      <c r="B658" s="4" t="s">
        <v>2452</v>
      </c>
      <c r="C658" s="4" t="s">
        <v>3</v>
      </c>
      <c r="D658" s="79">
        <v>4427</v>
      </c>
      <c r="E658" s="79">
        <f>Lista[[#This Row],[CijenaEUR]]*(100-$H$1)/100*(100-$H$2)/100</f>
        <v>4427</v>
      </c>
      <c r="F658" s="72"/>
      <c r="G658" s="72"/>
      <c r="I658" s="4"/>
      <c r="J658" s="4"/>
    </row>
    <row r="659" spans="1:10" x14ac:dyDescent="0.25">
      <c r="A659" s="4" t="s">
        <v>1729</v>
      </c>
      <c r="B659" s="4" t="s">
        <v>2453</v>
      </c>
      <c r="C659" s="4" t="s">
        <v>3</v>
      </c>
      <c r="D659" s="79">
        <v>5045</v>
      </c>
      <c r="E659" s="79">
        <f>Lista[[#This Row],[CijenaEUR]]*(100-$H$1)/100*(100-$H$2)/100</f>
        <v>5045</v>
      </c>
      <c r="F659" s="72"/>
      <c r="G659" s="72"/>
      <c r="I659" s="4"/>
      <c r="J659" s="4"/>
    </row>
    <row r="660" spans="1:10" x14ac:dyDescent="0.25">
      <c r="A660" s="4" t="s">
        <v>1730</v>
      </c>
      <c r="B660" s="4" t="s">
        <v>2454</v>
      </c>
      <c r="C660" s="4" t="s">
        <v>3</v>
      </c>
      <c r="D660" s="79">
        <v>6462</v>
      </c>
      <c r="E660" s="79">
        <f>Lista[[#This Row],[CijenaEUR]]*(100-$H$1)/100*(100-$H$2)/100</f>
        <v>6462</v>
      </c>
      <c r="F660" s="72"/>
      <c r="G660" s="72"/>
      <c r="I660" s="4"/>
      <c r="J660" s="4"/>
    </row>
    <row r="661" spans="1:10" x14ac:dyDescent="0.25">
      <c r="A661" s="4" t="s">
        <v>1731</v>
      </c>
      <c r="B661" s="4" t="s">
        <v>2455</v>
      </c>
      <c r="C661" s="4" t="s">
        <v>3</v>
      </c>
      <c r="D661" s="79">
        <v>6907</v>
      </c>
      <c r="E661" s="79">
        <f>Lista[[#This Row],[CijenaEUR]]*(100-$H$1)/100*(100-$H$2)/100</f>
        <v>6907</v>
      </c>
      <c r="F661" s="72"/>
      <c r="G661" s="72"/>
      <c r="I661" s="4"/>
      <c r="J661" s="4"/>
    </row>
    <row r="662" spans="1:10" x14ac:dyDescent="0.25">
      <c r="A662" s="4" t="s">
        <v>1732</v>
      </c>
      <c r="B662" s="4" t="s">
        <v>2456</v>
      </c>
      <c r="C662" s="4" t="s">
        <v>3</v>
      </c>
      <c r="D662" s="79">
        <v>8911</v>
      </c>
      <c r="E662" s="79">
        <f>Lista[[#This Row],[CijenaEUR]]*(100-$H$1)/100*(100-$H$2)/100</f>
        <v>8911</v>
      </c>
      <c r="F662" s="72"/>
      <c r="G662" s="72"/>
      <c r="I662" s="4"/>
      <c r="J662" s="4"/>
    </row>
    <row r="663" spans="1:10" x14ac:dyDescent="0.25">
      <c r="A663" s="4" t="s">
        <v>1733</v>
      </c>
      <c r="B663" s="4" t="s">
        <v>2457</v>
      </c>
      <c r="C663" s="4" t="s">
        <v>3</v>
      </c>
      <c r="D663" s="79">
        <v>1499</v>
      </c>
      <c r="E663" s="79">
        <f>Lista[[#This Row],[CijenaEUR]]*(100-$H$1)/100*(100-$H$2)/100</f>
        <v>1499</v>
      </c>
      <c r="F663" s="72"/>
      <c r="G663" s="72"/>
      <c r="I663" s="4"/>
      <c r="J663" s="4"/>
    </row>
    <row r="664" spans="1:10" x14ac:dyDescent="0.25">
      <c r="A664" s="4" t="s">
        <v>1734</v>
      </c>
      <c r="B664" s="4" t="s">
        <v>2458</v>
      </c>
      <c r="C664" s="4" t="s">
        <v>3</v>
      </c>
      <c r="D664" s="79">
        <v>2099</v>
      </c>
      <c r="E664" s="79">
        <f>Lista[[#This Row],[CijenaEUR]]*(100-$H$1)/100*(100-$H$2)/100</f>
        <v>2099</v>
      </c>
      <c r="F664" s="72"/>
      <c r="G664" s="72"/>
      <c r="I664" s="4"/>
      <c r="J664" s="4"/>
    </row>
    <row r="665" spans="1:10" x14ac:dyDescent="0.25">
      <c r="A665" s="4" t="s">
        <v>1735</v>
      </c>
      <c r="B665" s="4" t="s">
        <v>2459</v>
      </c>
      <c r="C665" s="4" t="s">
        <v>3</v>
      </c>
      <c r="D665" s="79">
        <v>2505</v>
      </c>
      <c r="E665" s="79">
        <f>Lista[[#This Row],[CijenaEUR]]*(100-$H$1)/100*(100-$H$2)/100</f>
        <v>2505</v>
      </c>
      <c r="F665" s="72"/>
      <c r="G665" s="72"/>
      <c r="I665" s="4"/>
      <c r="J665" s="4"/>
    </row>
    <row r="666" spans="1:10" x14ac:dyDescent="0.25">
      <c r="A666" s="4" t="s">
        <v>1736</v>
      </c>
      <c r="B666" s="4" t="s">
        <v>2460</v>
      </c>
      <c r="C666" s="4" t="s">
        <v>3</v>
      </c>
      <c r="D666" s="79">
        <v>3236</v>
      </c>
      <c r="E666" s="79">
        <f>Lista[[#This Row],[CijenaEUR]]*(100-$H$1)/100*(100-$H$2)/100</f>
        <v>3236</v>
      </c>
      <c r="F666" s="72"/>
      <c r="G666" s="72"/>
      <c r="I666" s="4"/>
      <c r="J666" s="4"/>
    </row>
    <row r="667" spans="1:10" x14ac:dyDescent="0.25">
      <c r="A667" s="4" t="s">
        <v>1737</v>
      </c>
      <c r="B667" s="4" t="s">
        <v>2461</v>
      </c>
      <c r="C667" s="4" t="s">
        <v>3</v>
      </c>
      <c r="D667" s="79">
        <v>4194</v>
      </c>
      <c r="E667" s="79">
        <f>Lista[[#This Row],[CijenaEUR]]*(100-$H$1)/100*(100-$H$2)/100</f>
        <v>4194</v>
      </c>
      <c r="F667" s="72"/>
      <c r="G667" s="72"/>
      <c r="I667" s="4"/>
      <c r="J667" s="4"/>
    </row>
    <row r="668" spans="1:10" x14ac:dyDescent="0.25">
      <c r="A668" s="4" t="s">
        <v>1738</v>
      </c>
      <c r="B668" s="4" t="s">
        <v>2462</v>
      </c>
      <c r="C668" s="4" t="s">
        <v>3</v>
      </c>
      <c r="D668" s="79">
        <v>6980</v>
      </c>
      <c r="E668" s="79">
        <f>Lista[[#This Row],[CijenaEUR]]*(100-$H$1)/100*(100-$H$2)/100</f>
        <v>6980</v>
      </c>
      <c r="F668" s="72"/>
      <c r="G668" s="72"/>
      <c r="I668" s="4"/>
      <c r="J668" s="4"/>
    </row>
    <row r="669" spans="1:10" x14ac:dyDescent="0.25">
      <c r="A669" s="4" t="s">
        <v>1739</v>
      </c>
      <c r="B669" s="4" t="s">
        <v>2463</v>
      </c>
      <c r="C669" s="4" t="s">
        <v>3</v>
      </c>
      <c r="D669" s="79">
        <v>9650</v>
      </c>
      <c r="E669" s="79">
        <f>Lista[[#This Row],[CijenaEUR]]*(100-$H$1)/100*(100-$H$2)/100</f>
        <v>9650</v>
      </c>
      <c r="F669" s="72"/>
      <c r="G669" s="72"/>
      <c r="I669" s="4"/>
      <c r="J669" s="4"/>
    </row>
    <row r="670" spans="1:10" x14ac:dyDescent="0.25">
      <c r="A670" s="4" t="s">
        <v>1740</v>
      </c>
      <c r="B670" s="4" t="s">
        <v>2464</v>
      </c>
      <c r="C670" s="4" t="s">
        <v>3</v>
      </c>
      <c r="D670" s="79">
        <v>14207</v>
      </c>
      <c r="E670" s="79">
        <f>Lista[[#This Row],[CijenaEUR]]*(100-$H$1)/100*(100-$H$2)/100</f>
        <v>14207</v>
      </c>
      <c r="F670" s="72"/>
      <c r="G670" s="72"/>
      <c r="I670" s="4"/>
      <c r="J670" s="4"/>
    </row>
    <row r="671" spans="1:10" x14ac:dyDescent="0.25">
      <c r="A671" s="4" t="s">
        <v>1741</v>
      </c>
      <c r="B671" s="4" t="s">
        <v>2465</v>
      </c>
      <c r="C671" s="4" t="s">
        <v>3</v>
      </c>
      <c r="D671" s="79">
        <v>2203</v>
      </c>
      <c r="E671" s="79">
        <f>Lista[[#This Row],[CijenaEUR]]*(100-$H$1)/100*(100-$H$2)/100</f>
        <v>2203</v>
      </c>
      <c r="F671" s="72"/>
      <c r="G671" s="72"/>
      <c r="I671" s="4"/>
      <c r="J671" s="4"/>
    </row>
    <row r="672" spans="1:10" x14ac:dyDescent="0.25">
      <c r="A672" s="4" t="s">
        <v>1742</v>
      </c>
      <c r="B672" s="4" t="s">
        <v>2466</v>
      </c>
      <c r="C672" s="4" t="s">
        <v>3</v>
      </c>
      <c r="D672" s="79">
        <v>3389</v>
      </c>
      <c r="E672" s="79">
        <f>Lista[[#This Row],[CijenaEUR]]*(100-$H$1)/100*(100-$H$2)/100</f>
        <v>3389</v>
      </c>
      <c r="F672" s="72"/>
      <c r="G672" s="72"/>
      <c r="I672" s="4"/>
      <c r="J672" s="4"/>
    </row>
    <row r="673" spans="1:10" x14ac:dyDescent="0.25">
      <c r="A673" s="4" t="s">
        <v>1743</v>
      </c>
      <c r="B673" s="4" t="s">
        <v>2467</v>
      </c>
      <c r="C673" s="4" t="s">
        <v>3</v>
      </c>
      <c r="D673" s="79">
        <v>3843</v>
      </c>
      <c r="E673" s="79">
        <f>Lista[[#This Row],[CijenaEUR]]*(100-$H$1)/100*(100-$H$2)/100</f>
        <v>3843</v>
      </c>
      <c r="F673" s="72"/>
      <c r="G673" s="72"/>
      <c r="I673" s="4"/>
      <c r="J673" s="4"/>
    </row>
    <row r="674" spans="1:10" x14ac:dyDescent="0.25">
      <c r="A674" s="4" t="s">
        <v>1744</v>
      </c>
      <c r="B674" s="4" t="s">
        <v>2468</v>
      </c>
      <c r="C674" s="4" t="s">
        <v>3</v>
      </c>
      <c r="D674" s="79">
        <v>5135</v>
      </c>
      <c r="E674" s="79">
        <f>Lista[[#This Row],[CijenaEUR]]*(100-$H$1)/100*(100-$H$2)/100</f>
        <v>5135</v>
      </c>
      <c r="F674" s="72"/>
      <c r="G674" s="72"/>
      <c r="I674" s="4"/>
      <c r="J674" s="4"/>
    </row>
    <row r="675" spans="1:10" x14ac:dyDescent="0.25">
      <c r="A675" s="4" t="s">
        <v>1745</v>
      </c>
      <c r="B675" s="4" t="s">
        <v>2469</v>
      </c>
      <c r="C675" s="4" t="s">
        <v>3</v>
      </c>
      <c r="D675" s="79">
        <v>6947</v>
      </c>
      <c r="E675" s="79">
        <f>Lista[[#This Row],[CijenaEUR]]*(100-$H$1)/100*(100-$H$2)/100</f>
        <v>6947</v>
      </c>
      <c r="F675" s="72"/>
      <c r="G675" s="72"/>
      <c r="I675" s="4"/>
      <c r="J675" s="4"/>
    </row>
    <row r="676" spans="1:10" x14ac:dyDescent="0.25">
      <c r="A676" s="4" t="s">
        <v>1746</v>
      </c>
      <c r="B676" s="4" t="s">
        <v>2470</v>
      </c>
      <c r="C676" s="4" t="s">
        <v>3</v>
      </c>
      <c r="D676" s="79">
        <v>9883</v>
      </c>
      <c r="E676" s="79">
        <f>Lista[[#This Row],[CijenaEUR]]*(100-$H$1)/100*(100-$H$2)/100</f>
        <v>9883</v>
      </c>
      <c r="F676" s="72"/>
      <c r="G676" s="72"/>
      <c r="I676" s="4"/>
      <c r="J676" s="4"/>
    </row>
    <row r="677" spans="1:10" x14ac:dyDescent="0.25">
      <c r="A677" s="4" t="s">
        <v>1747</v>
      </c>
      <c r="B677" s="4" t="s">
        <v>2471</v>
      </c>
      <c r="C677" s="4" t="s">
        <v>3</v>
      </c>
      <c r="D677" s="79">
        <v>6087</v>
      </c>
      <c r="E677" s="79">
        <f>Lista[[#This Row],[CijenaEUR]]*(100-$H$1)/100*(100-$H$2)/100</f>
        <v>6087</v>
      </c>
      <c r="F677" s="72"/>
      <c r="G677" s="72"/>
      <c r="I677" s="4"/>
      <c r="J677" s="4"/>
    </row>
    <row r="678" spans="1:10" x14ac:dyDescent="0.25">
      <c r="A678" s="4" t="s">
        <v>1748</v>
      </c>
      <c r="B678" s="4" t="s">
        <v>2472</v>
      </c>
      <c r="C678" s="4" t="s">
        <v>3</v>
      </c>
      <c r="D678" s="79">
        <v>8560</v>
      </c>
      <c r="E678" s="79">
        <f>Lista[[#This Row],[CijenaEUR]]*(100-$H$1)/100*(100-$H$2)/100</f>
        <v>8560</v>
      </c>
      <c r="F678" s="72"/>
      <c r="G678" s="72"/>
      <c r="I678" s="4"/>
      <c r="J678" s="4"/>
    </row>
    <row r="679" spans="1:10" x14ac:dyDescent="0.25">
      <c r="A679" s="4" t="s">
        <v>1749</v>
      </c>
      <c r="B679" s="4" t="s">
        <v>2473</v>
      </c>
      <c r="C679" s="4" t="s">
        <v>3</v>
      </c>
      <c r="D679" s="79">
        <v>13718</v>
      </c>
      <c r="E679" s="79">
        <f>Lista[[#This Row],[CijenaEUR]]*(100-$H$1)/100*(100-$H$2)/100</f>
        <v>13718</v>
      </c>
      <c r="F679" s="72"/>
      <c r="G679" s="72"/>
      <c r="I679" s="4"/>
      <c r="J679" s="4"/>
    </row>
    <row r="680" spans="1:10" x14ac:dyDescent="0.25">
      <c r="A680" s="4" t="s">
        <v>1750</v>
      </c>
      <c r="B680" s="4" t="s">
        <v>2474</v>
      </c>
      <c r="C680" s="4" t="s">
        <v>3</v>
      </c>
      <c r="D680" s="79">
        <v>20286</v>
      </c>
      <c r="E680" s="79">
        <f>Lista[[#This Row],[CijenaEUR]]*(100-$H$1)/100*(100-$H$2)/100</f>
        <v>20286</v>
      </c>
      <c r="F680" s="72"/>
      <c r="G680" s="72"/>
      <c r="I680" s="4"/>
      <c r="J680" s="4"/>
    </row>
    <row r="681" spans="1:10" x14ac:dyDescent="0.25">
      <c r="A681" s="4" t="s">
        <v>1751</v>
      </c>
      <c r="B681" s="4" t="s">
        <v>2475</v>
      </c>
      <c r="C681" s="4" t="s">
        <v>3</v>
      </c>
      <c r="D681" s="79">
        <v>6838</v>
      </c>
      <c r="E681" s="79">
        <f>Lista[[#This Row],[CijenaEUR]]*(100-$H$1)/100*(100-$H$2)/100</f>
        <v>6838</v>
      </c>
      <c r="F681" s="72"/>
      <c r="G681" s="72"/>
      <c r="I681" s="4"/>
      <c r="J681" s="4"/>
    </row>
    <row r="682" spans="1:10" x14ac:dyDescent="0.25">
      <c r="A682" s="4" t="s">
        <v>1752</v>
      </c>
      <c r="B682" s="4" t="s">
        <v>2476</v>
      </c>
      <c r="C682" s="4" t="s">
        <v>3</v>
      </c>
      <c r="D682" s="79">
        <v>9504</v>
      </c>
      <c r="E682" s="79">
        <f>Lista[[#This Row],[CijenaEUR]]*(100-$H$1)/100*(100-$H$2)/100</f>
        <v>9504</v>
      </c>
      <c r="F682" s="72"/>
      <c r="G682" s="72"/>
      <c r="I682" s="4"/>
      <c r="J682" s="4"/>
    </row>
    <row r="683" spans="1:10" x14ac:dyDescent="0.25">
      <c r="A683" s="4" t="s">
        <v>1753</v>
      </c>
      <c r="B683" s="4" t="s">
        <v>2477</v>
      </c>
      <c r="C683" s="4" t="s">
        <v>3</v>
      </c>
      <c r="D683" s="79">
        <v>2400</v>
      </c>
      <c r="E683" s="79">
        <f>Lista[[#This Row],[CijenaEUR]]*(100-$H$1)/100*(100-$H$2)/100</f>
        <v>2400</v>
      </c>
      <c r="F683" s="72"/>
      <c r="G683" s="72"/>
      <c r="I683" s="4"/>
      <c r="J683" s="4"/>
    </row>
    <row r="684" spans="1:10" x14ac:dyDescent="0.25">
      <c r="A684" s="4" t="s">
        <v>1754</v>
      </c>
      <c r="B684" s="4" t="s">
        <v>2478</v>
      </c>
      <c r="C684" s="4" t="s">
        <v>3</v>
      </c>
      <c r="D684" s="79">
        <v>800</v>
      </c>
      <c r="E684" s="79">
        <f>Lista[[#This Row],[CijenaEUR]]*(100-$H$1)/100*(100-$H$2)/100</f>
        <v>800</v>
      </c>
      <c r="F684" s="72"/>
      <c r="G684" s="72"/>
      <c r="I684" s="4"/>
      <c r="J684" s="4"/>
    </row>
    <row r="685" spans="1:10" x14ac:dyDescent="0.25">
      <c r="A685" s="4" t="s">
        <v>1755</v>
      </c>
      <c r="B685" s="4" t="s">
        <v>2479</v>
      </c>
      <c r="C685" s="4" t="s">
        <v>2</v>
      </c>
      <c r="D685" s="79">
        <v>312</v>
      </c>
      <c r="E685" s="79">
        <f>Lista[[#This Row],[CijenaEUR]]*(100-$H$1)/100*(100-$H$2)/100</f>
        <v>312</v>
      </c>
      <c r="F685" s="72"/>
      <c r="G685" s="72"/>
      <c r="I685" s="4"/>
      <c r="J685" s="4"/>
    </row>
    <row r="686" spans="1:10" x14ac:dyDescent="0.25">
      <c r="A686" s="4" t="s">
        <v>1756</v>
      </c>
      <c r="B686" s="4" t="s">
        <v>2480</v>
      </c>
      <c r="C686" s="4" t="s">
        <v>2</v>
      </c>
      <c r="D686" s="79">
        <v>315</v>
      </c>
      <c r="E686" s="79">
        <f>Lista[[#This Row],[CijenaEUR]]*(100-$H$1)/100*(100-$H$2)/100</f>
        <v>315</v>
      </c>
      <c r="F686" s="72"/>
      <c r="G686" s="72"/>
      <c r="I686" s="4"/>
      <c r="J686" s="4"/>
    </row>
    <row r="687" spans="1:10" x14ac:dyDescent="0.25">
      <c r="A687" s="4" t="s">
        <v>1757</v>
      </c>
      <c r="B687" s="4" t="s">
        <v>2481</v>
      </c>
      <c r="C687" s="4" t="s">
        <v>2</v>
      </c>
      <c r="D687" s="79">
        <v>496</v>
      </c>
      <c r="E687" s="79">
        <f>Lista[[#This Row],[CijenaEUR]]*(100-$H$1)/100*(100-$H$2)/100</f>
        <v>496</v>
      </c>
      <c r="F687" s="72"/>
      <c r="G687" s="72"/>
      <c r="I687" s="4"/>
      <c r="J687" s="4"/>
    </row>
    <row r="688" spans="1:10" x14ac:dyDescent="0.25">
      <c r="A688" s="4" t="s">
        <v>1758</v>
      </c>
      <c r="B688" s="4" t="s">
        <v>2482</v>
      </c>
      <c r="C688" s="4" t="s">
        <v>2</v>
      </c>
      <c r="D688" s="79">
        <v>634</v>
      </c>
      <c r="E688" s="79">
        <f>Lista[[#This Row],[CijenaEUR]]*(100-$H$1)/100*(100-$H$2)/100</f>
        <v>634</v>
      </c>
      <c r="F688" s="72"/>
      <c r="G688" s="72"/>
      <c r="I688" s="4"/>
      <c r="J688" s="4"/>
    </row>
    <row r="689" spans="1:10" x14ac:dyDescent="0.25">
      <c r="A689" s="4" t="s">
        <v>1759</v>
      </c>
      <c r="B689" s="4" t="s">
        <v>2483</v>
      </c>
      <c r="C689" s="4" t="s">
        <v>2</v>
      </c>
      <c r="D689" s="79">
        <v>461</v>
      </c>
      <c r="E689" s="79">
        <f>Lista[[#This Row],[CijenaEUR]]*(100-$H$1)/100*(100-$H$2)/100</f>
        <v>461</v>
      </c>
      <c r="F689" s="72"/>
      <c r="G689" s="72"/>
      <c r="I689" s="4"/>
      <c r="J689" s="4"/>
    </row>
    <row r="690" spans="1:10" x14ac:dyDescent="0.25">
      <c r="A690" s="4" t="s">
        <v>1760</v>
      </c>
      <c r="B690" s="4" t="s">
        <v>2484</v>
      </c>
      <c r="C690" s="4" t="s">
        <v>3</v>
      </c>
      <c r="D690" s="79">
        <v>661</v>
      </c>
      <c r="E690" s="79">
        <f>Lista[[#This Row],[CijenaEUR]]*(100-$H$1)/100*(100-$H$2)/100</f>
        <v>661</v>
      </c>
      <c r="F690" s="72"/>
      <c r="G690" s="72"/>
      <c r="I690" s="4"/>
      <c r="J690" s="4"/>
    </row>
    <row r="691" spans="1:10" x14ac:dyDescent="0.25">
      <c r="A691" s="4" t="s">
        <v>1761</v>
      </c>
      <c r="B691" s="4" t="s">
        <v>2485</v>
      </c>
      <c r="C691" s="4" t="s">
        <v>3</v>
      </c>
      <c r="D691" s="79">
        <v>1040</v>
      </c>
      <c r="E691" s="79">
        <f>Lista[[#This Row],[CijenaEUR]]*(100-$H$1)/100*(100-$H$2)/100</f>
        <v>1040</v>
      </c>
      <c r="F691" s="72"/>
      <c r="G691" s="72"/>
      <c r="I691" s="4"/>
      <c r="J691" s="4"/>
    </row>
    <row r="692" spans="1:10" x14ac:dyDescent="0.25">
      <c r="A692" s="4" t="s">
        <v>1762</v>
      </c>
      <c r="B692" s="4" t="s">
        <v>2486</v>
      </c>
      <c r="C692" s="4" t="s">
        <v>2</v>
      </c>
      <c r="D692" s="79">
        <v>197</v>
      </c>
      <c r="E692" s="79">
        <f>Lista[[#This Row],[CijenaEUR]]*(100-$H$1)/100*(100-$H$2)/100</f>
        <v>197</v>
      </c>
      <c r="F692" s="72"/>
      <c r="G692" s="72"/>
      <c r="I692" s="4"/>
      <c r="J692" s="4"/>
    </row>
    <row r="693" spans="1:10" x14ac:dyDescent="0.25">
      <c r="A693" s="4" t="s">
        <v>1763</v>
      </c>
      <c r="B693" s="4" t="s">
        <v>2487</v>
      </c>
      <c r="C693" s="4" t="s">
        <v>2</v>
      </c>
      <c r="D693" s="79">
        <v>250</v>
      </c>
      <c r="E693" s="79">
        <f>Lista[[#This Row],[CijenaEUR]]*(100-$H$1)/100*(100-$H$2)/100</f>
        <v>250</v>
      </c>
      <c r="F693" s="72"/>
      <c r="G693" s="72"/>
      <c r="I693" s="4"/>
      <c r="J693" s="4"/>
    </row>
    <row r="694" spans="1:10" x14ac:dyDescent="0.25">
      <c r="A694" s="4" t="s">
        <v>1764</v>
      </c>
      <c r="B694" s="4" t="s">
        <v>2488</v>
      </c>
      <c r="C694" s="4" t="s">
        <v>2</v>
      </c>
      <c r="D694" s="79">
        <v>407</v>
      </c>
      <c r="E694" s="79">
        <f>Lista[[#This Row],[CijenaEUR]]*(100-$H$1)/100*(100-$H$2)/100</f>
        <v>407</v>
      </c>
      <c r="F694" s="72"/>
      <c r="G694" s="72"/>
      <c r="I694" s="4"/>
      <c r="J694" s="4"/>
    </row>
    <row r="695" spans="1:10" x14ac:dyDescent="0.25">
      <c r="A695" s="4" t="s">
        <v>1765</v>
      </c>
      <c r="B695" s="4" t="s">
        <v>2489</v>
      </c>
      <c r="C695" s="4" t="s">
        <v>2</v>
      </c>
      <c r="D695" s="79">
        <v>532</v>
      </c>
      <c r="E695" s="79">
        <f>Lista[[#This Row],[CijenaEUR]]*(100-$H$1)/100*(100-$H$2)/100</f>
        <v>532</v>
      </c>
      <c r="F695" s="72"/>
      <c r="G695" s="72"/>
      <c r="I695" s="4"/>
      <c r="J695" s="4"/>
    </row>
    <row r="696" spans="1:10" x14ac:dyDescent="0.25">
      <c r="A696" s="4" t="s">
        <v>1766</v>
      </c>
      <c r="B696" s="4" t="s">
        <v>2490</v>
      </c>
      <c r="C696" s="4" t="s">
        <v>2</v>
      </c>
      <c r="D696" s="79">
        <v>892</v>
      </c>
      <c r="E696" s="79">
        <f>Lista[[#This Row],[CijenaEUR]]*(100-$H$1)/100*(100-$H$2)/100</f>
        <v>892</v>
      </c>
      <c r="F696" s="72"/>
      <c r="G696" s="72"/>
      <c r="I696" s="4"/>
      <c r="J696" s="4"/>
    </row>
    <row r="697" spans="1:10" x14ac:dyDescent="0.25">
      <c r="A697" s="4" t="s">
        <v>1767</v>
      </c>
      <c r="B697" s="4" t="s">
        <v>2491</v>
      </c>
      <c r="C697" s="4" t="s">
        <v>2</v>
      </c>
      <c r="D697" s="79">
        <v>1717</v>
      </c>
      <c r="E697" s="79">
        <f>Lista[[#This Row],[CijenaEUR]]*(100-$H$1)/100*(100-$H$2)/100</f>
        <v>1717</v>
      </c>
      <c r="F697" s="72"/>
      <c r="G697" s="72"/>
      <c r="I697" s="4"/>
      <c r="J697" s="4"/>
    </row>
    <row r="698" spans="1:10" x14ac:dyDescent="0.25">
      <c r="A698" s="4" t="s">
        <v>1768</v>
      </c>
      <c r="B698" s="4" t="s">
        <v>2492</v>
      </c>
      <c r="C698" s="4" t="s">
        <v>2</v>
      </c>
      <c r="D698" s="79">
        <v>289</v>
      </c>
      <c r="E698" s="79">
        <f>Lista[[#This Row],[CijenaEUR]]*(100-$H$1)/100*(100-$H$2)/100</f>
        <v>289</v>
      </c>
      <c r="F698" s="72"/>
      <c r="G698" s="72"/>
      <c r="I698" s="4"/>
      <c r="J698" s="4"/>
    </row>
    <row r="699" spans="1:10" x14ac:dyDescent="0.25">
      <c r="A699" s="4" t="s">
        <v>1769</v>
      </c>
      <c r="B699" s="4" t="s">
        <v>2493</v>
      </c>
      <c r="C699" s="4" t="s">
        <v>2</v>
      </c>
      <c r="D699" s="79">
        <v>404</v>
      </c>
      <c r="E699" s="79">
        <f>Lista[[#This Row],[CijenaEUR]]*(100-$H$1)/100*(100-$H$2)/100</f>
        <v>404</v>
      </c>
      <c r="F699" s="72"/>
      <c r="G699" s="72"/>
      <c r="I699" s="4"/>
      <c r="J699" s="4"/>
    </row>
    <row r="700" spans="1:10" x14ac:dyDescent="0.25">
      <c r="A700" s="4" t="s">
        <v>1770</v>
      </c>
      <c r="B700" s="4" t="s">
        <v>2494</v>
      </c>
      <c r="C700" s="4" t="s">
        <v>2</v>
      </c>
      <c r="D700" s="79">
        <v>510</v>
      </c>
      <c r="E700" s="79">
        <f>Lista[[#This Row],[CijenaEUR]]*(100-$H$1)/100*(100-$H$2)/100</f>
        <v>510</v>
      </c>
      <c r="F700" s="72"/>
      <c r="G700" s="72"/>
      <c r="I700" s="4"/>
      <c r="J700" s="4"/>
    </row>
    <row r="701" spans="1:10" x14ac:dyDescent="0.25">
      <c r="A701" s="4" t="s">
        <v>1771</v>
      </c>
      <c r="B701" s="4" t="s">
        <v>2495</v>
      </c>
      <c r="C701" s="4" t="s">
        <v>2</v>
      </c>
      <c r="D701" s="79">
        <v>614</v>
      </c>
      <c r="E701" s="79">
        <f>Lista[[#This Row],[CijenaEUR]]*(100-$H$1)/100*(100-$H$2)/100</f>
        <v>614</v>
      </c>
      <c r="F701" s="72"/>
      <c r="G701" s="72"/>
      <c r="I701" s="4"/>
      <c r="J701" s="4"/>
    </row>
    <row r="702" spans="1:10" x14ac:dyDescent="0.25">
      <c r="A702" s="4" t="s">
        <v>1772</v>
      </c>
      <c r="B702" s="4" t="s">
        <v>2496</v>
      </c>
      <c r="C702" s="4" t="s">
        <v>2</v>
      </c>
      <c r="D702" s="79">
        <v>719</v>
      </c>
      <c r="E702" s="79">
        <f>Lista[[#This Row],[CijenaEUR]]*(100-$H$1)/100*(100-$H$2)/100</f>
        <v>719</v>
      </c>
      <c r="F702" s="72"/>
      <c r="G702" s="72"/>
      <c r="I702" s="4"/>
      <c r="J702" s="4"/>
    </row>
    <row r="703" spans="1:10" x14ac:dyDescent="0.25">
      <c r="A703" s="4" t="s">
        <v>1773</v>
      </c>
      <c r="B703" s="4" t="s">
        <v>2497</v>
      </c>
      <c r="C703" s="4" t="s">
        <v>2</v>
      </c>
      <c r="D703" s="79">
        <v>1152</v>
      </c>
      <c r="E703" s="79">
        <f>Lista[[#This Row],[CijenaEUR]]*(100-$H$1)/100*(100-$H$2)/100</f>
        <v>1152</v>
      </c>
      <c r="F703" s="72"/>
      <c r="G703" s="72"/>
      <c r="I703" s="4"/>
      <c r="J703" s="4"/>
    </row>
    <row r="704" spans="1:10" x14ac:dyDescent="0.25">
      <c r="A704" s="4" t="s">
        <v>1774</v>
      </c>
      <c r="B704" s="4" t="s">
        <v>2498</v>
      </c>
      <c r="C704" s="4" t="s">
        <v>33</v>
      </c>
      <c r="D704" s="79">
        <v>315</v>
      </c>
      <c r="E704" s="79">
        <f>Lista[[#This Row],[CijenaEUR]]*(100-$H$1)/100*(100-$H$2)/100</f>
        <v>315</v>
      </c>
      <c r="F704" s="72"/>
      <c r="G704" s="72"/>
      <c r="I704" s="4"/>
      <c r="J704" s="4"/>
    </row>
    <row r="705" spans="1:10" x14ac:dyDescent="0.25">
      <c r="A705" s="4" t="s">
        <v>1775</v>
      </c>
      <c r="B705" s="4" t="s">
        <v>2499</v>
      </c>
      <c r="C705" s="4" t="s">
        <v>33</v>
      </c>
      <c r="D705" s="79">
        <v>468</v>
      </c>
      <c r="E705" s="79">
        <f>Lista[[#This Row],[CijenaEUR]]*(100-$H$1)/100*(100-$H$2)/100</f>
        <v>468</v>
      </c>
      <c r="F705" s="72"/>
      <c r="G705" s="72"/>
      <c r="I705" s="4"/>
      <c r="J705" s="4"/>
    </row>
    <row r="706" spans="1:10" x14ac:dyDescent="0.25">
      <c r="A706" s="4" t="s">
        <v>1776</v>
      </c>
      <c r="B706" s="4" t="s">
        <v>2500</v>
      </c>
      <c r="C706" s="4" t="s">
        <v>33</v>
      </c>
      <c r="D706" s="79">
        <v>718</v>
      </c>
      <c r="E706" s="79">
        <f>Lista[[#This Row],[CijenaEUR]]*(100-$H$1)/100*(100-$H$2)/100</f>
        <v>718</v>
      </c>
      <c r="F706" s="72"/>
      <c r="G706" s="72"/>
      <c r="I706" s="4"/>
      <c r="J706" s="4"/>
    </row>
    <row r="707" spans="1:10" x14ac:dyDescent="0.25">
      <c r="A707" s="4" t="s">
        <v>1777</v>
      </c>
      <c r="B707" s="4" t="s">
        <v>2501</v>
      </c>
      <c r="C707" s="4" t="s">
        <v>34</v>
      </c>
      <c r="D707" s="79">
        <v>805</v>
      </c>
      <c r="E707" s="79">
        <f>Lista[[#This Row],[CijenaEUR]]*(100-$H$1)/100*(100-$H$2)/100</f>
        <v>805</v>
      </c>
      <c r="F707" s="72"/>
      <c r="G707" s="72"/>
      <c r="I707" s="4"/>
      <c r="J707" s="4"/>
    </row>
    <row r="708" spans="1:10" x14ac:dyDescent="0.25">
      <c r="A708" s="4" t="s">
        <v>1778</v>
      </c>
      <c r="B708" s="4" t="s">
        <v>2502</v>
      </c>
      <c r="C708" s="4" t="s">
        <v>34</v>
      </c>
      <c r="D708" s="79">
        <v>1075</v>
      </c>
      <c r="E708" s="79">
        <f>Lista[[#This Row],[CijenaEUR]]*(100-$H$1)/100*(100-$H$2)/100</f>
        <v>1075</v>
      </c>
      <c r="F708" s="72"/>
      <c r="G708" s="72"/>
      <c r="I708" s="4"/>
      <c r="J708" s="4"/>
    </row>
    <row r="709" spans="1:10" x14ac:dyDescent="0.25">
      <c r="A709" s="4" t="s">
        <v>1779</v>
      </c>
      <c r="B709" s="4" t="s">
        <v>2503</v>
      </c>
      <c r="C709" s="4" t="s">
        <v>2</v>
      </c>
      <c r="D709" s="79">
        <v>1249</v>
      </c>
      <c r="E709" s="79">
        <f>Lista[[#This Row],[CijenaEUR]]*(100-$H$1)/100*(100-$H$2)/100</f>
        <v>1249</v>
      </c>
      <c r="F709" s="72"/>
      <c r="G709" s="72"/>
      <c r="I709" s="4"/>
      <c r="J709" s="4"/>
    </row>
    <row r="710" spans="1:10" x14ac:dyDescent="0.25">
      <c r="A710" s="4" t="s">
        <v>1780</v>
      </c>
      <c r="B710" s="4" t="s">
        <v>2504</v>
      </c>
      <c r="C710" s="4" t="s">
        <v>3</v>
      </c>
      <c r="D710" s="79">
        <v>1979</v>
      </c>
      <c r="E710" s="79">
        <f>Lista[[#This Row],[CijenaEUR]]*(100-$H$1)/100*(100-$H$2)/100</f>
        <v>1979</v>
      </c>
      <c r="F710" s="72"/>
      <c r="G710" s="72"/>
      <c r="I710" s="4"/>
      <c r="J710" s="4"/>
    </row>
    <row r="711" spans="1:10" x14ac:dyDescent="0.25">
      <c r="A711" s="4" t="s">
        <v>1781</v>
      </c>
      <c r="B711" s="4" t="s">
        <v>2505</v>
      </c>
      <c r="C711" s="4" t="s">
        <v>3</v>
      </c>
      <c r="D711" s="79">
        <v>3703</v>
      </c>
      <c r="E711" s="79">
        <f>Lista[[#This Row],[CijenaEUR]]*(100-$H$1)/100*(100-$H$2)/100</f>
        <v>3703</v>
      </c>
      <c r="F711" s="72"/>
      <c r="G711" s="72"/>
      <c r="I711" s="4"/>
      <c r="J711" s="4"/>
    </row>
    <row r="712" spans="1:10" x14ac:dyDescent="0.25">
      <c r="A712" s="4" t="s">
        <v>1782</v>
      </c>
      <c r="B712" s="4" t="s">
        <v>2506</v>
      </c>
      <c r="C712" s="4" t="s">
        <v>3</v>
      </c>
      <c r="D712" s="79">
        <v>5914</v>
      </c>
      <c r="E712" s="79">
        <f>Lista[[#This Row],[CijenaEUR]]*(100-$H$1)/100*(100-$H$2)/100</f>
        <v>5914</v>
      </c>
      <c r="F712" s="72"/>
      <c r="G712" s="72"/>
      <c r="I712" s="4"/>
      <c r="J712" s="4"/>
    </row>
    <row r="713" spans="1:10" x14ac:dyDescent="0.25">
      <c r="A713" s="4" t="s">
        <v>1783</v>
      </c>
      <c r="B713" s="4" t="s">
        <v>2507</v>
      </c>
      <c r="C713" s="4" t="s">
        <v>3</v>
      </c>
      <c r="D713" s="79">
        <v>9035</v>
      </c>
      <c r="E713" s="79">
        <f>Lista[[#This Row],[CijenaEUR]]*(100-$H$1)/100*(100-$H$2)/100</f>
        <v>9035</v>
      </c>
      <c r="F713" s="72"/>
      <c r="G713" s="72"/>
      <c r="I713" s="4"/>
      <c r="J713" s="4"/>
    </row>
    <row r="714" spans="1:10" x14ac:dyDescent="0.25">
      <c r="A714" s="4" t="s">
        <v>1784</v>
      </c>
      <c r="B714" s="4" t="s">
        <v>2508</v>
      </c>
      <c r="C714" s="4" t="s">
        <v>3</v>
      </c>
      <c r="D714" s="79">
        <v>18078</v>
      </c>
      <c r="E714" s="79">
        <f>Lista[[#This Row],[CijenaEUR]]*(100-$H$1)/100*(100-$H$2)/100</f>
        <v>18078</v>
      </c>
      <c r="F714" s="72"/>
      <c r="G714" s="72"/>
      <c r="I714" s="4"/>
      <c r="J714" s="4"/>
    </row>
    <row r="715" spans="1:10" x14ac:dyDescent="0.25">
      <c r="A715" s="4" t="s">
        <v>1785</v>
      </c>
      <c r="B715" s="4" t="s">
        <v>2509</v>
      </c>
      <c r="C715" s="4" t="s">
        <v>33</v>
      </c>
      <c r="D715" s="79">
        <v>448</v>
      </c>
      <c r="E715" s="79">
        <f>Lista[[#This Row],[CijenaEUR]]*(100-$H$1)/100*(100-$H$2)/100</f>
        <v>448</v>
      </c>
      <c r="F715" s="72"/>
      <c r="G715" s="72"/>
      <c r="I715" s="4"/>
      <c r="J715" s="4"/>
    </row>
    <row r="716" spans="1:10" x14ac:dyDescent="0.25">
      <c r="A716" s="4" t="s">
        <v>1786</v>
      </c>
      <c r="B716" s="4" t="s">
        <v>2510</v>
      </c>
      <c r="C716" s="4" t="s">
        <v>1039</v>
      </c>
      <c r="D716" s="79">
        <v>664</v>
      </c>
      <c r="E716" s="79">
        <f>Lista[[#This Row],[CijenaEUR]]*(100-$H$1)/100*(100-$H$2)/100</f>
        <v>664</v>
      </c>
      <c r="F716" s="72"/>
      <c r="G716" s="72"/>
      <c r="I716" s="4"/>
      <c r="J716" s="4"/>
    </row>
    <row r="717" spans="1:10" x14ac:dyDescent="0.25">
      <c r="A717" s="4" t="s">
        <v>1787</v>
      </c>
      <c r="B717" s="4" t="s">
        <v>2511</v>
      </c>
      <c r="C717" s="4" t="s">
        <v>34</v>
      </c>
      <c r="D717" s="79">
        <v>1063</v>
      </c>
      <c r="E717" s="79">
        <f>Lista[[#This Row],[CijenaEUR]]*(100-$H$1)/100*(100-$H$2)/100</f>
        <v>1063</v>
      </c>
      <c r="F717" s="72"/>
      <c r="G717" s="72"/>
      <c r="I717" s="4"/>
      <c r="J717" s="4"/>
    </row>
    <row r="718" spans="1:10" x14ac:dyDescent="0.25">
      <c r="A718" s="4" t="s">
        <v>1788</v>
      </c>
      <c r="B718" s="4" t="s">
        <v>2512</v>
      </c>
      <c r="C718" s="4" t="s">
        <v>34</v>
      </c>
      <c r="D718" s="79">
        <v>1323</v>
      </c>
      <c r="E718" s="79">
        <f>Lista[[#This Row],[CijenaEUR]]*(100-$H$1)/100*(100-$H$2)/100</f>
        <v>1323</v>
      </c>
      <c r="F718" s="72"/>
      <c r="G718" s="72"/>
      <c r="I718" s="4"/>
      <c r="J718" s="4"/>
    </row>
    <row r="719" spans="1:10" x14ac:dyDescent="0.25">
      <c r="A719" s="4" t="s">
        <v>1789</v>
      </c>
      <c r="B719" s="4" t="s">
        <v>2513</v>
      </c>
      <c r="C719" s="4" t="s">
        <v>34</v>
      </c>
      <c r="D719" s="79">
        <v>1803</v>
      </c>
      <c r="E719" s="79">
        <f>Lista[[#This Row],[CijenaEUR]]*(100-$H$1)/100*(100-$H$2)/100</f>
        <v>1803</v>
      </c>
      <c r="F719" s="72"/>
      <c r="G719" s="72"/>
      <c r="I719" s="4"/>
      <c r="J719" s="4"/>
    </row>
    <row r="720" spans="1:10" x14ac:dyDescent="0.25">
      <c r="A720" s="4" t="s">
        <v>1790</v>
      </c>
      <c r="B720" s="4" t="s">
        <v>2514</v>
      </c>
      <c r="C720" s="4" t="s">
        <v>2</v>
      </c>
      <c r="D720" s="79">
        <v>2128</v>
      </c>
      <c r="E720" s="79">
        <f>Lista[[#This Row],[CijenaEUR]]*(100-$H$1)/100*(100-$H$2)/100</f>
        <v>2128</v>
      </c>
      <c r="F720" s="72"/>
      <c r="G720" s="72"/>
      <c r="I720" s="4"/>
      <c r="J720" s="4"/>
    </row>
    <row r="721" spans="1:10" x14ac:dyDescent="0.25">
      <c r="A721" s="4" t="s">
        <v>1791</v>
      </c>
      <c r="B721" s="4" t="s">
        <v>2515</v>
      </c>
      <c r="C721" s="4" t="s">
        <v>3</v>
      </c>
      <c r="D721" s="79">
        <v>3418</v>
      </c>
      <c r="E721" s="79">
        <f>Lista[[#This Row],[CijenaEUR]]*(100-$H$1)/100*(100-$H$2)/100</f>
        <v>3418</v>
      </c>
      <c r="F721" s="72"/>
      <c r="G721" s="72"/>
      <c r="I721" s="4"/>
      <c r="J721" s="4"/>
    </row>
    <row r="722" spans="1:10" x14ac:dyDescent="0.25">
      <c r="A722" s="4" t="s">
        <v>1792</v>
      </c>
      <c r="B722" s="4" t="s">
        <v>2516</v>
      </c>
      <c r="C722" s="4" t="s">
        <v>3</v>
      </c>
      <c r="D722" s="79">
        <v>6433</v>
      </c>
      <c r="E722" s="79">
        <f>Lista[[#This Row],[CijenaEUR]]*(100-$H$1)/100*(100-$H$2)/100</f>
        <v>6433</v>
      </c>
      <c r="F722" s="72"/>
      <c r="G722" s="72"/>
      <c r="I722" s="4"/>
      <c r="J722" s="4"/>
    </row>
    <row r="723" spans="1:10" x14ac:dyDescent="0.25">
      <c r="A723" s="4" t="s">
        <v>1793</v>
      </c>
      <c r="B723" s="4" t="s">
        <v>2517</v>
      </c>
      <c r="C723" s="4" t="s">
        <v>3</v>
      </c>
      <c r="D723" s="79">
        <v>9945</v>
      </c>
      <c r="E723" s="79">
        <f>Lista[[#This Row],[CijenaEUR]]*(100-$H$1)/100*(100-$H$2)/100</f>
        <v>9945</v>
      </c>
      <c r="F723" s="72"/>
      <c r="G723" s="72"/>
      <c r="I723" s="4"/>
      <c r="J723" s="4"/>
    </row>
    <row r="724" spans="1:10" x14ac:dyDescent="0.25">
      <c r="A724" s="4" t="s">
        <v>1794</v>
      </c>
      <c r="B724" s="4" t="s">
        <v>2518</v>
      </c>
      <c r="C724" s="4" t="s">
        <v>7</v>
      </c>
      <c r="D724" s="79">
        <v>424</v>
      </c>
      <c r="E724" s="79">
        <f>Lista[[#This Row],[CijenaEUR]]*(100-$H$1)/100*(100-$H$2)/100</f>
        <v>424</v>
      </c>
      <c r="F724" s="72"/>
      <c r="G724" s="72"/>
      <c r="I724" s="4"/>
      <c r="J724" s="4"/>
    </row>
    <row r="725" spans="1:10" x14ac:dyDescent="0.25">
      <c r="A725" s="4" t="s">
        <v>1795</v>
      </c>
      <c r="B725" s="4" t="s">
        <v>2519</v>
      </c>
      <c r="C725" s="4" t="s">
        <v>7</v>
      </c>
      <c r="D725" s="79">
        <v>657</v>
      </c>
      <c r="E725" s="79">
        <f>Lista[[#This Row],[CijenaEUR]]*(100-$H$1)/100*(100-$H$2)/100</f>
        <v>657</v>
      </c>
      <c r="F725" s="72"/>
      <c r="G725" s="72"/>
      <c r="I725" s="4"/>
      <c r="J725" s="4"/>
    </row>
    <row r="726" spans="1:10" x14ac:dyDescent="0.25">
      <c r="A726" s="4" t="s">
        <v>1796</v>
      </c>
      <c r="B726" s="4" t="s">
        <v>2520</v>
      </c>
      <c r="C726" s="4" t="s">
        <v>1040</v>
      </c>
      <c r="D726" s="79">
        <v>1416</v>
      </c>
      <c r="E726" s="79">
        <f>Lista[[#This Row],[CijenaEUR]]*(100-$H$1)/100*(100-$H$2)/100</f>
        <v>1416</v>
      </c>
      <c r="F726" s="72"/>
      <c r="G726" s="72"/>
      <c r="I726" s="4"/>
      <c r="J726" s="4"/>
    </row>
    <row r="727" spans="1:10" x14ac:dyDescent="0.25">
      <c r="A727" s="4" t="s">
        <v>1797</v>
      </c>
      <c r="B727" s="4" t="s">
        <v>2521</v>
      </c>
      <c r="C727" s="4" t="s">
        <v>3</v>
      </c>
      <c r="D727" s="79">
        <v>859</v>
      </c>
      <c r="E727" s="79">
        <f>Lista[[#This Row],[CijenaEUR]]*(100-$H$1)/100*(100-$H$2)/100</f>
        <v>859</v>
      </c>
      <c r="F727" s="72"/>
      <c r="G727" s="72"/>
      <c r="I727" s="4"/>
      <c r="J727" s="4"/>
    </row>
    <row r="728" spans="1:10" x14ac:dyDescent="0.25">
      <c r="A728" s="4" t="s">
        <v>1798</v>
      </c>
      <c r="B728" s="4" t="s">
        <v>2522</v>
      </c>
      <c r="C728" s="4" t="s">
        <v>3</v>
      </c>
      <c r="D728" s="79">
        <v>860</v>
      </c>
      <c r="E728" s="79">
        <f>Lista[[#This Row],[CijenaEUR]]*(100-$H$1)/100*(100-$H$2)/100</f>
        <v>860</v>
      </c>
      <c r="F728" s="72"/>
      <c r="G728" s="72"/>
      <c r="I728" s="4"/>
      <c r="J728" s="4"/>
    </row>
    <row r="729" spans="1:10" x14ac:dyDescent="0.25">
      <c r="A729" s="4" t="s">
        <v>1799</v>
      </c>
      <c r="B729" s="4" t="s">
        <v>2523</v>
      </c>
      <c r="C729" s="4" t="s">
        <v>3</v>
      </c>
      <c r="D729" s="79">
        <v>1684</v>
      </c>
      <c r="E729" s="79">
        <f>Lista[[#This Row],[CijenaEUR]]*(100-$H$1)/100*(100-$H$2)/100</f>
        <v>1684</v>
      </c>
      <c r="F729" s="72"/>
      <c r="G729" s="72"/>
      <c r="I729" s="4"/>
      <c r="J729" s="4"/>
    </row>
    <row r="730" spans="1:10" x14ac:dyDescent="0.25">
      <c r="A730" s="4" t="s">
        <v>1800</v>
      </c>
      <c r="B730" s="4" t="s">
        <v>2524</v>
      </c>
      <c r="C730" s="4" t="s">
        <v>3</v>
      </c>
      <c r="D730" s="79">
        <v>1684</v>
      </c>
      <c r="E730" s="79">
        <f>Lista[[#This Row],[CijenaEUR]]*(100-$H$1)/100*(100-$H$2)/100</f>
        <v>1684</v>
      </c>
      <c r="F730" s="72"/>
      <c r="G730" s="72"/>
      <c r="I730" s="4"/>
      <c r="J730" s="4"/>
    </row>
    <row r="731" spans="1:10" x14ac:dyDescent="0.25">
      <c r="A731" s="4" t="s">
        <v>1801</v>
      </c>
      <c r="B731" s="4" t="s">
        <v>2525</v>
      </c>
      <c r="C731" s="4" t="s">
        <v>3</v>
      </c>
      <c r="D731" s="79">
        <v>881</v>
      </c>
      <c r="E731" s="79">
        <f>Lista[[#This Row],[CijenaEUR]]*(100-$H$1)/100*(100-$H$2)/100</f>
        <v>881</v>
      </c>
      <c r="F731" s="72"/>
      <c r="G731" s="72"/>
      <c r="I731" s="4"/>
      <c r="J731" s="4"/>
    </row>
    <row r="732" spans="1:10" x14ac:dyDescent="0.25">
      <c r="A732" s="4" t="s">
        <v>1802</v>
      </c>
      <c r="B732" s="4" t="s">
        <v>2526</v>
      </c>
      <c r="C732" s="4" t="s">
        <v>3</v>
      </c>
      <c r="D732" s="79">
        <v>1251</v>
      </c>
      <c r="E732" s="79">
        <f>Lista[[#This Row],[CijenaEUR]]*(100-$H$1)/100*(100-$H$2)/100</f>
        <v>1251</v>
      </c>
      <c r="F732" s="72"/>
      <c r="G732" s="72"/>
      <c r="I732" s="4"/>
      <c r="J732" s="4"/>
    </row>
    <row r="733" spans="1:10" x14ac:dyDescent="0.25">
      <c r="A733" s="4" t="s">
        <v>1803</v>
      </c>
      <c r="B733" s="4" t="s">
        <v>2527</v>
      </c>
      <c r="C733" s="4" t="s">
        <v>3</v>
      </c>
      <c r="D733" s="79">
        <v>2480</v>
      </c>
      <c r="E733" s="79">
        <f>Lista[[#This Row],[CijenaEUR]]*(100-$H$1)/100*(100-$H$2)/100</f>
        <v>2480</v>
      </c>
      <c r="F733" s="72"/>
      <c r="G733" s="72"/>
      <c r="I733" s="4"/>
      <c r="J733" s="4"/>
    </row>
    <row r="734" spans="1:10" x14ac:dyDescent="0.25">
      <c r="A734" s="4" t="s">
        <v>1804</v>
      </c>
      <c r="B734" s="4" t="s">
        <v>2528</v>
      </c>
      <c r="C734" s="4" t="s">
        <v>3</v>
      </c>
      <c r="D734" s="79">
        <v>859</v>
      </c>
      <c r="E734" s="79">
        <f>Lista[[#This Row],[CijenaEUR]]*(100-$H$1)/100*(100-$H$2)/100</f>
        <v>859</v>
      </c>
      <c r="F734" s="72"/>
      <c r="G734" s="72"/>
      <c r="I734" s="4"/>
      <c r="J734" s="4"/>
    </row>
    <row r="735" spans="1:10" x14ac:dyDescent="0.25">
      <c r="A735" s="4" t="s">
        <v>1805</v>
      </c>
      <c r="B735" s="4" t="s">
        <v>2529</v>
      </c>
      <c r="C735" s="4" t="s">
        <v>3</v>
      </c>
      <c r="D735" s="79">
        <v>1630</v>
      </c>
      <c r="E735" s="79">
        <f>Lista[[#This Row],[CijenaEUR]]*(100-$H$1)/100*(100-$H$2)/100</f>
        <v>1630</v>
      </c>
      <c r="F735" s="72"/>
      <c r="G735" s="72"/>
      <c r="I735" s="4"/>
      <c r="J735" s="4"/>
    </row>
    <row r="736" spans="1:10" x14ac:dyDescent="0.25">
      <c r="A736" s="4" t="s">
        <v>1806</v>
      </c>
      <c r="B736" s="4" t="s">
        <v>2530</v>
      </c>
      <c r="C736" s="4" t="s">
        <v>3</v>
      </c>
      <c r="D736" s="79">
        <v>2585</v>
      </c>
      <c r="E736" s="79">
        <f>Lista[[#This Row],[CijenaEUR]]*(100-$H$1)/100*(100-$H$2)/100</f>
        <v>2585</v>
      </c>
      <c r="F736" s="72"/>
      <c r="G736" s="72"/>
      <c r="I736" s="4"/>
      <c r="J736" s="4"/>
    </row>
    <row r="737" spans="1:10" x14ac:dyDescent="0.25">
      <c r="A737" s="4" t="s">
        <v>1807</v>
      </c>
      <c r="B737" s="4" t="s">
        <v>2531</v>
      </c>
      <c r="C737" s="4" t="s">
        <v>3</v>
      </c>
      <c r="D737" s="79">
        <v>4659</v>
      </c>
      <c r="E737" s="79">
        <f>Lista[[#This Row],[CijenaEUR]]*(100-$H$1)/100*(100-$H$2)/100</f>
        <v>4659</v>
      </c>
      <c r="F737" s="72"/>
      <c r="G737" s="72"/>
      <c r="I737" s="4"/>
      <c r="J737" s="4"/>
    </row>
    <row r="738" spans="1:10" x14ac:dyDescent="0.25">
      <c r="A738" s="4" t="s">
        <v>2808</v>
      </c>
      <c r="B738" s="4" t="s">
        <v>2532</v>
      </c>
      <c r="C738" s="4" t="s">
        <v>3</v>
      </c>
      <c r="D738" s="79">
        <v>10202</v>
      </c>
      <c r="E738" s="79">
        <f>Lista[[#This Row],[CijenaEUR]]*(100-$H$1)/100*(100-$H$2)/100</f>
        <v>10202</v>
      </c>
      <c r="F738" s="72"/>
      <c r="G738" s="72"/>
      <c r="I738" s="4"/>
      <c r="J738" s="4"/>
    </row>
    <row r="739" spans="1:10" x14ac:dyDescent="0.25">
      <c r="A739" s="4" t="s">
        <v>1808</v>
      </c>
      <c r="B739" s="4" t="s">
        <v>2533</v>
      </c>
      <c r="C739" s="4" t="s">
        <v>3</v>
      </c>
      <c r="D739" s="79">
        <v>2274</v>
      </c>
      <c r="E739" s="79">
        <f>Lista[[#This Row],[CijenaEUR]]*(100-$H$1)/100*(100-$H$2)/100</f>
        <v>2274</v>
      </c>
      <c r="F739" s="72"/>
      <c r="G739" s="72"/>
      <c r="I739" s="4"/>
      <c r="J739" s="4"/>
    </row>
    <row r="740" spans="1:10" x14ac:dyDescent="0.25">
      <c r="A740" s="4" t="s">
        <v>1809</v>
      </c>
      <c r="B740" s="4" t="s">
        <v>2534</v>
      </c>
      <c r="C740" s="4" t="s">
        <v>3</v>
      </c>
      <c r="D740" s="79">
        <v>1007</v>
      </c>
      <c r="E740" s="79">
        <f>Lista[[#This Row],[CijenaEUR]]*(100-$H$1)/100*(100-$H$2)/100</f>
        <v>1007</v>
      </c>
      <c r="F740" s="72"/>
      <c r="G740" s="72"/>
      <c r="I740" s="4"/>
      <c r="J740" s="4"/>
    </row>
    <row r="741" spans="1:10" x14ac:dyDescent="0.25">
      <c r="A741" s="4" t="s">
        <v>1810</v>
      </c>
      <c r="B741" s="4" t="s">
        <v>2535</v>
      </c>
      <c r="C741" s="4" t="s">
        <v>3</v>
      </c>
      <c r="D741" s="79">
        <v>2473</v>
      </c>
      <c r="E741" s="79">
        <f>Lista[[#This Row],[CijenaEUR]]*(100-$H$1)/100*(100-$H$2)/100</f>
        <v>2473</v>
      </c>
      <c r="F741" s="72"/>
      <c r="G741" s="72"/>
      <c r="I741" s="4"/>
      <c r="J741" s="4"/>
    </row>
    <row r="742" spans="1:10" x14ac:dyDescent="0.25">
      <c r="A742" s="4" t="s">
        <v>1811</v>
      </c>
      <c r="B742" s="4" t="s">
        <v>2536</v>
      </c>
      <c r="C742" s="4" t="s">
        <v>3</v>
      </c>
      <c r="D742" s="79">
        <v>3828</v>
      </c>
      <c r="E742" s="79">
        <f>Lista[[#This Row],[CijenaEUR]]*(100-$H$1)/100*(100-$H$2)/100</f>
        <v>3828</v>
      </c>
      <c r="F742" s="72"/>
      <c r="G742" s="72"/>
      <c r="I742" s="4"/>
      <c r="J742" s="4"/>
    </row>
    <row r="743" spans="1:10" x14ac:dyDescent="0.25">
      <c r="A743" s="4" t="s">
        <v>1812</v>
      </c>
      <c r="B743" s="4" t="s">
        <v>3230</v>
      </c>
      <c r="C743" s="4" t="s">
        <v>7</v>
      </c>
      <c r="D743" s="79">
        <v>749</v>
      </c>
      <c r="E743" s="79">
        <f>Lista[[#This Row],[CijenaEUR]]*(100-$H$1)/100*(100-$H$2)/100</f>
        <v>749</v>
      </c>
      <c r="F743" s="72"/>
      <c r="G743" s="72"/>
      <c r="I743" s="4"/>
      <c r="J743" s="4"/>
    </row>
    <row r="744" spans="1:10" x14ac:dyDescent="0.25">
      <c r="A744" s="4" t="s">
        <v>1813</v>
      </c>
      <c r="B744" s="4" t="s">
        <v>3231</v>
      </c>
      <c r="C744" s="4" t="s">
        <v>2</v>
      </c>
      <c r="D744" s="79">
        <v>853</v>
      </c>
      <c r="E744" s="79">
        <f>Lista[[#This Row],[CijenaEUR]]*(100-$H$1)/100*(100-$H$2)/100</f>
        <v>853</v>
      </c>
      <c r="F744" s="72"/>
      <c r="G744" s="72"/>
      <c r="I744" s="4"/>
      <c r="J744" s="4"/>
    </row>
    <row r="745" spans="1:10" x14ac:dyDescent="0.25">
      <c r="A745" s="4" t="s">
        <v>1814</v>
      </c>
      <c r="B745" s="4" t="s">
        <v>3232</v>
      </c>
      <c r="C745" s="4" t="s">
        <v>2</v>
      </c>
      <c r="D745" s="79">
        <v>248</v>
      </c>
      <c r="E745" s="79">
        <f>Lista[[#This Row],[CijenaEUR]]*(100-$H$1)/100*(100-$H$2)/100</f>
        <v>248</v>
      </c>
      <c r="F745" s="72"/>
      <c r="G745" s="72"/>
      <c r="I745" s="4"/>
      <c r="J745" s="4"/>
    </row>
    <row r="746" spans="1:10" x14ac:dyDescent="0.25">
      <c r="A746" s="4" t="s">
        <v>1815</v>
      </c>
      <c r="B746" s="4" t="s">
        <v>3233</v>
      </c>
      <c r="C746" s="4" t="s">
        <v>3</v>
      </c>
      <c r="D746" s="79">
        <v>1593</v>
      </c>
      <c r="E746" s="79">
        <f>Lista[[#This Row],[CijenaEUR]]*(100-$H$1)/100*(100-$H$2)/100</f>
        <v>1593</v>
      </c>
      <c r="F746" s="72"/>
      <c r="G746" s="72"/>
      <c r="I746" s="4"/>
      <c r="J746" s="4"/>
    </row>
    <row r="747" spans="1:10" x14ac:dyDescent="0.25">
      <c r="A747" s="4" t="s">
        <v>1816</v>
      </c>
      <c r="B747" s="4" t="s">
        <v>3234</v>
      </c>
      <c r="C747" s="4" t="s">
        <v>2</v>
      </c>
      <c r="D747" s="79">
        <v>484</v>
      </c>
      <c r="E747" s="79">
        <f>Lista[[#This Row],[CijenaEUR]]*(100-$H$1)/100*(100-$H$2)/100</f>
        <v>484</v>
      </c>
      <c r="F747" s="72"/>
      <c r="G747" s="72"/>
      <c r="I747" s="4"/>
      <c r="J747" s="4"/>
    </row>
    <row r="748" spans="1:10" x14ac:dyDescent="0.25">
      <c r="A748" s="4" t="s">
        <v>1817</v>
      </c>
      <c r="B748" s="4" t="s">
        <v>3235</v>
      </c>
      <c r="C748" s="4" t="s">
        <v>3</v>
      </c>
      <c r="D748" s="79">
        <v>2647</v>
      </c>
      <c r="E748" s="79">
        <f>Lista[[#This Row],[CijenaEUR]]*(100-$H$1)/100*(100-$H$2)/100</f>
        <v>2647</v>
      </c>
      <c r="F748" s="72"/>
      <c r="G748" s="72"/>
      <c r="I748" s="4"/>
      <c r="J748" s="4"/>
    </row>
    <row r="749" spans="1:10" x14ac:dyDescent="0.25">
      <c r="A749" s="4" t="s">
        <v>1818</v>
      </c>
      <c r="B749" s="4" t="s">
        <v>3240</v>
      </c>
      <c r="C749" s="4" t="s">
        <v>2</v>
      </c>
      <c r="D749" s="79">
        <v>704</v>
      </c>
      <c r="E749" s="79">
        <f>Lista[[#This Row],[CijenaEUR]]*(100-$H$1)/100*(100-$H$2)/100</f>
        <v>704</v>
      </c>
      <c r="F749" s="72"/>
      <c r="G749" s="72"/>
      <c r="I749" s="4"/>
      <c r="J749" s="4"/>
    </row>
    <row r="750" spans="1:10" x14ac:dyDescent="0.25">
      <c r="A750" s="4" t="s">
        <v>1819</v>
      </c>
      <c r="B750" s="4" t="s">
        <v>3241</v>
      </c>
      <c r="C750" s="4" t="s">
        <v>3</v>
      </c>
      <c r="D750" s="79">
        <v>3067</v>
      </c>
      <c r="E750" s="79">
        <f>Lista[[#This Row],[CijenaEUR]]*(100-$H$1)/100*(100-$H$2)/100</f>
        <v>3067</v>
      </c>
      <c r="F750" s="72"/>
      <c r="G750" s="72"/>
      <c r="I750" s="4"/>
      <c r="J750" s="4"/>
    </row>
    <row r="751" spans="1:10" x14ac:dyDescent="0.25">
      <c r="A751" s="4" t="s">
        <v>1820</v>
      </c>
      <c r="B751" s="4" t="s">
        <v>2537</v>
      </c>
      <c r="C751" s="4" t="s">
        <v>993</v>
      </c>
      <c r="D751" s="79">
        <v>505</v>
      </c>
      <c r="E751" s="79">
        <f>Lista[[#This Row],[CijenaEUR]]*(100-$H$1)/100*(100-$H$2)/100</f>
        <v>505</v>
      </c>
      <c r="F751" s="72"/>
      <c r="G751" s="72"/>
      <c r="I751" s="4"/>
      <c r="J751" s="4"/>
    </row>
    <row r="752" spans="1:10" x14ac:dyDescent="0.25">
      <c r="A752" s="4" t="s">
        <v>1821</v>
      </c>
      <c r="B752" s="4" t="s">
        <v>2538</v>
      </c>
      <c r="C752" s="4" t="s">
        <v>6</v>
      </c>
      <c r="D752" s="79">
        <v>589</v>
      </c>
      <c r="E752" s="79">
        <f>Lista[[#This Row],[CijenaEUR]]*(100-$H$1)/100*(100-$H$2)/100</f>
        <v>589</v>
      </c>
      <c r="F752" s="72"/>
      <c r="G752" s="72"/>
      <c r="I752" s="4"/>
      <c r="J752" s="4"/>
    </row>
    <row r="753" spans="1:10" x14ac:dyDescent="0.25">
      <c r="A753" s="4" t="s">
        <v>1822</v>
      </c>
      <c r="B753" s="4" t="s">
        <v>2539</v>
      </c>
      <c r="C753" s="4" t="s">
        <v>6</v>
      </c>
      <c r="D753" s="79">
        <v>658</v>
      </c>
      <c r="E753" s="79">
        <f>Lista[[#This Row],[CijenaEUR]]*(100-$H$1)/100*(100-$H$2)/100</f>
        <v>658</v>
      </c>
      <c r="F753" s="72"/>
      <c r="G753" s="72"/>
      <c r="I753" s="4"/>
      <c r="J753" s="4"/>
    </row>
    <row r="754" spans="1:10" x14ac:dyDescent="0.25">
      <c r="A754" s="4" t="s">
        <v>1823</v>
      </c>
      <c r="B754" s="4" t="s">
        <v>2540</v>
      </c>
      <c r="C754" s="4" t="s">
        <v>6</v>
      </c>
      <c r="D754" s="79">
        <v>749</v>
      </c>
      <c r="E754" s="79">
        <f>Lista[[#This Row],[CijenaEUR]]*(100-$H$1)/100*(100-$H$2)/100</f>
        <v>749</v>
      </c>
      <c r="F754" s="72"/>
      <c r="G754" s="72"/>
      <c r="I754" s="4"/>
      <c r="J754" s="4"/>
    </row>
    <row r="755" spans="1:10" x14ac:dyDescent="0.25">
      <c r="A755" s="4" t="s">
        <v>1824</v>
      </c>
      <c r="B755" s="4" t="s">
        <v>2541</v>
      </c>
      <c r="C755" s="4" t="s">
        <v>6</v>
      </c>
      <c r="D755" s="79">
        <v>1114</v>
      </c>
      <c r="E755" s="79">
        <f>Lista[[#This Row],[CijenaEUR]]*(100-$H$1)/100*(100-$H$2)/100</f>
        <v>1114</v>
      </c>
      <c r="F755" s="72"/>
      <c r="G755" s="72"/>
      <c r="I755" s="4"/>
      <c r="J755" s="4"/>
    </row>
    <row r="756" spans="1:10" x14ac:dyDescent="0.25">
      <c r="A756" s="4" t="s">
        <v>1825</v>
      </c>
      <c r="B756" s="4" t="s">
        <v>2542</v>
      </c>
      <c r="C756" s="4" t="s">
        <v>6</v>
      </c>
      <c r="D756" s="79">
        <v>748</v>
      </c>
      <c r="E756" s="79">
        <f>Lista[[#This Row],[CijenaEUR]]*(100-$H$1)/100*(100-$H$2)/100</f>
        <v>748</v>
      </c>
      <c r="F756" s="72"/>
      <c r="G756" s="72"/>
      <c r="I756" s="4"/>
      <c r="J756" s="4"/>
    </row>
    <row r="757" spans="1:10" x14ac:dyDescent="0.25">
      <c r="A757" s="4" t="s">
        <v>1826</v>
      </c>
      <c r="B757" s="4" t="s">
        <v>2543</v>
      </c>
      <c r="C757" s="4" t="s">
        <v>6</v>
      </c>
      <c r="D757" s="79">
        <v>932</v>
      </c>
      <c r="E757" s="79">
        <f>Lista[[#This Row],[CijenaEUR]]*(100-$H$1)/100*(100-$H$2)/100</f>
        <v>932</v>
      </c>
      <c r="F757" s="72"/>
      <c r="G757" s="72"/>
      <c r="I757" s="4"/>
      <c r="J757" s="4"/>
    </row>
    <row r="758" spans="1:10" x14ac:dyDescent="0.25">
      <c r="A758" s="4" t="s">
        <v>1827</v>
      </c>
      <c r="B758" s="4" t="s">
        <v>2544</v>
      </c>
      <c r="C758" s="4" t="s">
        <v>6</v>
      </c>
      <c r="D758" s="79">
        <v>771</v>
      </c>
      <c r="E758" s="79">
        <f>Lista[[#This Row],[CijenaEUR]]*(100-$H$1)/100*(100-$H$2)/100</f>
        <v>771</v>
      </c>
      <c r="F758" s="72"/>
      <c r="G758" s="72"/>
      <c r="I758" s="4"/>
      <c r="J758" s="4"/>
    </row>
    <row r="759" spans="1:10" x14ac:dyDescent="0.25">
      <c r="A759" s="4" t="s">
        <v>1828</v>
      </c>
      <c r="B759" s="4" t="s">
        <v>2545</v>
      </c>
      <c r="C759" s="4" t="s">
        <v>6</v>
      </c>
      <c r="D759" s="79">
        <v>919</v>
      </c>
      <c r="E759" s="79">
        <f>Lista[[#This Row],[CijenaEUR]]*(100-$H$1)/100*(100-$H$2)/100</f>
        <v>919</v>
      </c>
      <c r="F759" s="72"/>
      <c r="G759" s="72"/>
      <c r="I759" s="4"/>
      <c r="J759" s="4"/>
    </row>
    <row r="760" spans="1:10" x14ac:dyDescent="0.25">
      <c r="A760" s="4" t="s">
        <v>1829</v>
      </c>
      <c r="B760" s="4" t="s">
        <v>2546</v>
      </c>
      <c r="C760" s="4" t="s">
        <v>993</v>
      </c>
      <c r="D760" s="79">
        <v>627</v>
      </c>
      <c r="E760" s="79">
        <f>Lista[[#This Row],[CijenaEUR]]*(100-$H$1)/100*(100-$H$2)/100</f>
        <v>627</v>
      </c>
      <c r="F760" s="72"/>
      <c r="G760" s="72"/>
      <c r="I760" s="4"/>
      <c r="J760" s="4"/>
    </row>
    <row r="761" spans="1:10" x14ac:dyDescent="0.25">
      <c r="A761" s="4" t="s">
        <v>1830</v>
      </c>
      <c r="B761" s="4" t="s">
        <v>2547</v>
      </c>
      <c r="C761" s="4" t="s">
        <v>6</v>
      </c>
      <c r="D761" s="79">
        <v>663</v>
      </c>
      <c r="E761" s="79">
        <f>Lista[[#This Row],[CijenaEUR]]*(100-$H$1)/100*(100-$H$2)/100</f>
        <v>663</v>
      </c>
      <c r="F761" s="72"/>
      <c r="G761" s="72"/>
      <c r="I761" s="4"/>
      <c r="J761" s="4"/>
    </row>
    <row r="762" spans="1:10" x14ac:dyDescent="0.25">
      <c r="A762" s="4" t="s">
        <v>1831</v>
      </c>
      <c r="B762" s="4" t="s">
        <v>2548</v>
      </c>
      <c r="C762" s="4" t="s">
        <v>6</v>
      </c>
      <c r="D762" s="79">
        <v>877</v>
      </c>
      <c r="E762" s="79">
        <f>Lista[[#This Row],[CijenaEUR]]*(100-$H$1)/100*(100-$H$2)/100</f>
        <v>877</v>
      </c>
      <c r="F762" s="72"/>
      <c r="G762" s="72"/>
      <c r="I762" s="4"/>
      <c r="J762" s="4"/>
    </row>
    <row r="763" spans="1:10" x14ac:dyDescent="0.25">
      <c r="A763" s="4" t="s">
        <v>1832</v>
      </c>
      <c r="B763" s="4" t="s">
        <v>2549</v>
      </c>
      <c r="C763" s="4" t="s">
        <v>6</v>
      </c>
      <c r="D763" s="79">
        <v>903</v>
      </c>
      <c r="E763" s="79">
        <f>Lista[[#This Row],[CijenaEUR]]*(100-$H$1)/100*(100-$H$2)/100</f>
        <v>903</v>
      </c>
      <c r="F763" s="72"/>
      <c r="G763" s="72"/>
      <c r="I763" s="4"/>
      <c r="J763" s="4"/>
    </row>
    <row r="764" spans="1:10" x14ac:dyDescent="0.25">
      <c r="A764" s="4" t="s">
        <v>1833</v>
      </c>
      <c r="B764" s="4" t="s">
        <v>2550</v>
      </c>
      <c r="C764" s="4" t="s">
        <v>6</v>
      </c>
      <c r="D764" s="79">
        <v>1133</v>
      </c>
      <c r="E764" s="79">
        <f>Lista[[#This Row],[CijenaEUR]]*(100-$H$1)/100*(100-$H$2)/100</f>
        <v>1133</v>
      </c>
      <c r="F764" s="72"/>
      <c r="G764" s="72"/>
      <c r="I764" s="4"/>
      <c r="J764" s="4"/>
    </row>
    <row r="765" spans="1:10" x14ac:dyDescent="0.25">
      <c r="A765" s="4" t="s">
        <v>1834</v>
      </c>
      <c r="B765" s="4" t="s">
        <v>2551</v>
      </c>
      <c r="C765" s="4" t="s">
        <v>6</v>
      </c>
      <c r="D765" s="79">
        <v>864</v>
      </c>
      <c r="E765" s="79">
        <f>Lista[[#This Row],[CijenaEUR]]*(100-$H$1)/100*(100-$H$2)/100</f>
        <v>864</v>
      </c>
      <c r="F765" s="72"/>
      <c r="G765" s="72"/>
      <c r="I765" s="4"/>
      <c r="J765" s="4"/>
    </row>
    <row r="766" spans="1:10" x14ac:dyDescent="0.25">
      <c r="A766" s="4" t="s">
        <v>1835</v>
      </c>
      <c r="B766" s="4" t="s">
        <v>2552</v>
      </c>
      <c r="C766" s="4" t="s">
        <v>6</v>
      </c>
      <c r="D766" s="79">
        <v>1004</v>
      </c>
      <c r="E766" s="79">
        <f>Lista[[#This Row],[CijenaEUR]]*(100-$H$1)/100*(100-$H$2)/100</f>
        <v>1004</v>
      </c>
      <c r="F766" s="72"/>
      <c r="G766" s="72"/>
      <c r="I766" s="4"/>
      <c r="J766" s="4"/>
    </row>
    <row r="767" spans="1:10" x14ac:dyDescent="0.25">
      <c r="A767" s="4" t="s">
        <v>1836</v>
      </c>
      <c r="B767" s="4" t="s">
        <v>2553</v>
      </c>
      <c r="C767" s="4" t="s">
        <v>6</v>
      </c>
      <c r="D767" s="79">
        <v>1100</v>
      </c>
      <c r="E767" s="79">
        <f>Lista[[#This Row],[CijenaEUR]]*(100-$H$1)/100*(100-$H$2)/100</f>
        <v>1100</v>
      </c>
      <c r="F767" s="72"/>
      <c r="G767" s="72"/>
      <c r="I767" s="4"/>
      <c r="J767" s="4"/>
    </row>
    <row r="768" spans="1:10" x14ac:dyDescent="0.25">
      <c r="A768" s="4" t="s">
        <v>1837</v>
      </c>
      <c r="B768" s="4" t="s">
        <v>2554</v>
      </c>
      <c r="C768" s="4" t="s">
        <v>6</v>
      </c>
      <c r="D768" s="79">
        <v>1599</v>
      </c>
      <c r="E768" s="79">
        <f>Lista[[#This Row],[CijenaEUR]]*(100-$H$1)/100*(100-$H$2)/100</f>
        <v>1599</v>
      </c>
      <c r="F768" s="72"/>
      <c r="G768" s="72"/>
      <c r="I768" s="4"/>
      <c r="J768" s="4"/>
    </row>
    <row r="769" spans="1:10" x14ac:dyDescent="0.25">
      <c r="A769" s="4" t="s">
        <v>1838</v>
      </c>
      <c r="B769" s="4" t="s">
        <v>2555</v>
      </c>
      <c r="C769" s="4" t="s">
        <v>3</v>
      </c>
      <c r="D769" s="79">
        <v>825</v>
      </c>
      <c r="E769" s="79">
        <f>Lista[[#This Row],[CijenaEUR]]*(100-$H$1)/100*(100-$H$2)/100</f>
        <v>825</v>
      </c>
      <c r="F769" s="72"/>
      <c r="G769" s="72"/>
      <c r="I769" s="4"/>
      <c r="J769" s="4"/>
    </row>
    <row r="770" spans="1:10" x14ac:dyDescent="0.25">
      <c r="A770" s="4" t="s">
        <v>1839</v>
      </c>
      <c r="B770" s="4" t="s">
        <v>2556</v>
      </c>
      <c r="C770" s="4" t="s">
        <v>3</v>
      </c>
      <c r="D770" s="79">
        <v>1168</v>
      </c>
      <c r="E770" s="79">
        <f>Lista[[#This Row],[CijenaEUR]]*(100-$H$1)/100*(100-$H$2)/100</f>
        <v>1168</v>
      </c>
      <c r="F770" s="72"/>
      <c r="G770" s="72"/>
      <c r="I770" s="4"/>
      <c r="J770" s="4"/>
    </row>
    <row r="771" spans="1:10" x14ac:dyDescent="0.25">
      <c r="A771" s="4" t="s">
        <v>1840</v>
      </c>
      <c r="B771" s="4" t="s">
        <v>2557</v>
      </c>
      <c r="C771" s="4" t="s">
        <v>3</v>
      </c>
      <c r="D771" s="79">
        <v>1508</v>
      </c>
      <c r="E771" s="79">
        <f>Lista[[#This Row],[CijenaEUR]]*(100-$H$1)/100*(100-$H$2)/100</f>
        <v>1508</v>
      </c>
      <c r="F771" s="72"/>
      <c r="G771" s="72"/>
      <c r="I771" s="4"/>
      <c r="J771" s="4"/>
    </row>
    <row r="772" spans="1:10" x14ac:dyDescent="0.25">
      <c r="A772" s="4" t="s">
        <v>1841</v>
      </c>
      <c r="B772" s="4" t="s">
        <v>2558</v>
      </c>
      <c r="C772" s="4" t="s">
        <v>3</v>
      </c>
      <c r="D772" s="79">
        <v>2764</v>
      </c>
      <c r="E772" s="79">
        <f>Lista[[#This Row],[CijenaEUR]]*(100-$H$1)/100*(100-$H$2)/100</f>
        <v>2764</v>
      </c>
      <c r="F772" s="72"/>
      <c r="G772" s="72"/>
      <c r="I772" s="4"/>
      <c r="J772" s="4"/>
    </row>
    <row r="773" spans="1:10" x14ac:dyDescent="0.25">
      <c r="A773" s="4" t="s">
        <v>1842</v>
      </c>
      <c r="B773" s="4" t="s">
        <v>2559</v>
      </c>
      <c r="C773" s="4" t="s">
        <v>3</v>
      </c>
      <c r="D773" s="79">
        <v>1234</v>
      </c>
      <c r="E773" s="79">
        <f>Lista[[#This Row],[CijenaEUR]]*(100-$H$1)/100*(100-$H$2)/100</f>
        <v>1234</v>
      </c>
      <c r="F773" s="72"/>
      <c r="G773" s="72"/>
      <c r="I773" s="4"/>
      <c r="J773" s="4"/>
    </row>
    <row r="774" spans="1:10" x14ac:dyDescent="0.25">
      <c r="A774" s="4" t="s">
        <v>1843</v>
      </c>
      <c r="B774" s="4" t="s">
        <v>2560</v>
      </c>
      <c r="C774" s="4" t="s">
        <v>3</v>
      </c>
      <c r="D774" s="79">
        <v>2419</v>
      </c>
      <c r="E774" s="79">
        <f>Lista[[#This Row],[CijenaEUR]]*(100-$H$1)/100*(100-$H$2)/100</f>
        <v>2419</v>
      </c>
      <c r="F774" s="72"/>
      <c r="G774" s="72"/>
      <c r="I774" s="4"/>
      <c r="J774" s="4"/>
    </row>
    <row r="775" spans="1:10" x14ac:dyDescent="0.25">
      <c r="A775" s="4" t="s">
        <v>1844</v>
      </c>
      <c r="B775" s="4" t="s">
        <v>2561</v>
      </c>
      <c r="C775" s="4" t="s">
        <v>3</v>
      </c>
      <c r="D775" s="79">
        <v>779</v>
      </c>
      <c r="E775" s="79">
        <f>Lista[[#This Row],[CijenaEUR]]*(100-$H$1)/100*(100-$H$2)/100</f>
        <v>779</v>
      </c>
      <c r="F775" s="72"/>
      <c r="G775" s="72"/>
      <c r="I775" s="4"/>
      <c r="J775" s="4"/>
    </row>
    <row r="776" spans="1:10" x14ac:dyDescent="0.25">
      <c r="A776" s="4" t="s">
        <v>1845</v>
      </c>
      <c r="B776" s="4" t="s">
        <v>2562</v>
      </c>
      <c r="C776" s="4" t="s">
        <v>3</v>
      </c>
      <c r="D776" s="79">
        <v>768</v>
      </c>
      <c r="E776" s="79">
        <f>Lista[[#This Row],[CijenaEUR]]*(100-$H$1)/100*(100-$H$2)/100</f>
        <v>768</v>
      </c>
      <c r="F776" s="72"/>
      <c r="G776" s="72"/>
      <c r="I776" s="4"/>
      <c r="J776" s="4"/>
    </row>
    <row r="777" spans="1:10" x14ac:dyDescent="0.25">
      <c r="A777" s="4" t="s">
        <v>1846</v>
      </c>
      <c r="B777" s="4" t="s">
        <v>2563</v>
      </c>
      <c r="C777" s="4" t="s">
        <v>3</v>
      </c>
      <c r="D777" s="79">
        <v>996</v>
      </c>
      <c r="E777" s="79">
        <f>Lista[[#This Row],[CijenaEUR]]*(100-$H$1)/100*(100-$H$2)/100</f>
        <v>996</v>
      </c>
      <c r="F777" s="72"/>
      <c r="G777" s="72"/>
      <c r="I777" s="4"/>
      <c r="J777" s="4"/>
    </row>
    <row r="778" spans="1:10" x14ac:dyDescent="0.25">
      <c r="A778" s="4" t="s">
        <v>1847</v>
      </c>
      <c r="B778" s="4" t="s">
        <v>2564</v>
      </c>
      <c r="C778" s="4" t="s">
        <v>3</v>
      </c>
      <c r="D778" s="79">
        <v>1554</v>
      </c>
      <c r="E778" s="79">
        <f>Lista[[#This Row],[CijenaEUR]]*(100-$H$1)/100*(100-$H$2)/100</f>
        <v>1554</v>
      </c>
      <c r="F778" s="72"/>
      <c r="G778" s="72"/>
      <c r="I778" s="4"/>
      <c r="J778" s="4"/>
    </row>
    <row r="779" spans="1:10" x14ac:dyDescent="0.25">
      <c r="A779" s="4" t="s">
        <v>1848</v>
      </c>
      <c r="B779" s="4" t="s">
        <v>2565</v>
      </c>
      <c r="C779" s="4" t="s">
        <v>3</v>
      </c>
      <c r="D779" s="79">
        <v>4272</v>
      </c>
      <c r="E779" s="79">
        <f>Lista[[#This Row],[CijenaEUR]]*(100-$H$1)/100*(100-$H$2)/100</f>
        <v>4272</v>
      </c>
      <c r="F779" s="72"/>
      <c r="G779" s="72"/>
      <c r="J779" s="4"/>
    </row>
    <row r="780" spans="1:10" x14ac:dyDescent="0.25"/>
    <row r="781" spans="1:10" x14ac:dyDescent="0.25"/>
    <row r="782" spans="1:10" x14ac:dyDescent="0.25"/>
    <row r="783" spans="1:10" x14ac:dyDescent="0.25"/>
    <row r="784" spans="1:10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</sheetData>
  <phoneticPr fontId="29" type="noConversion"/>
  <dataValidations count="1">
    <dataValidation type="whole" allowBlank="1" showInputMessage="1" showErrorMessage="1" sqref="H1:H2" xr:uid="{488AC717-6C7E-41E4-8244-D4141F7EA297}">
      <formula1>0</formula1>
      <formula2>50</formula2>
    </dataValidation>
  </dataValidations>
  <pageMargins left="0.23622047244094491" right="0.23622047244094491" top="0.39370078740157483" bottom="0.39370078740157483" header="0.31496062992125984" footer="0.31496062992125984"/>
  <pageSetup paperSize="9" fitToHeight="0" orientation="portrait" r:id="rId1"/>
  <headerFooter>
    <oddFooter>&amp;L&amp;"-,Bold Italic"&amp;8Tim Kabel d.o.o.&amp;R&amp;"-,Bold Italic"&amp;8Stranica &amp;P od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 L i s t a A r t i k a l a F i n a l 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 L i s t a A r t i k a l a F i n a l 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 C o l u m n s \ R b < / K e y > < / D i a g r a m O b j e c t K e y > < D i a g r a m O b j e c t K e y > < K e y > C o l u m n s \ S i f r a A r t i k l a < / K e y > < / D i a g r a m O b j e c t K e y > < D i a g r a m O b j e c t K e y > < K e y > C o l u m n s \ T i p < / K e y > < / D i a g r a m O b j e c t K e y > < D i a g r a m O b j e c t K e y > < K e y > C o l u m n s \ T i p S o r t < / K e y > < / D i a g r a m O b j e c t K e y > < D i a g r a m O b j e c t K e y > < K e y > C o l u m n s \ F o r m a t < / K e y > < / D i a g r a m O b j e c t K e y > < D i a g r a m O b j e c t K e y > < K e y > C o l u m n s \ K o n s t r u k c i j a < / K e y > < / D i a g r a m O b j e c t K e y > < D i a g r a m O b j e c t K e y > < K e y > C o l u m n s \ P a k o v a n j e < / K e y > < / D i a g r a m O b j e c t K e y > < D i a g r a m O b j e c t K e y > < K e y > C o l u m n s \ P r o m j e r < / K e y > < / D i a g r a m O b j e c t K e y > < D i a g r a m O b j e c t K e y > < K e y > C o l u m n s \ A l - C u < / K e y > < / D i a g r a m O b j e c t K e y > < D i a g r a m O b j e c t K e y > < K e y > C o l u m n s \ T e ~i n a < / K e y > < / D i a g r a m O b j e c t K e y > < D i a g r a m O b j e c t K e y > < K e y > C o l u m n s \ B o j a < / K e y > < / D i a g r a m O b j e c t K e y > < D i a g r a m O b j e c t K e y > < K e y > C o l u m n s \ C i j e n a 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 C o l u m n s \ R b 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 C o l u m n s \ S i f r a A r t i k l a 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 C o l u m n s \ T i p S o r t 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 C o l u m n s \ F o r m a t 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 C o l u m n s \ K o n s t r u k c i j a 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 C o l u m n s \ P a k o v a n j e 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 C o l u m n s \ P r o m j e r 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 C o l u m n s \ A l - C u 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 C o l u m n s \ T e ~i n a 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 C o l u m n s \ B o j a 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 C o l u m n s \ C i j e n a 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 M e t a l i 1 2 M j e s e c i  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 M e t a l i 1 2 M j e s e c i  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 C o l u m n s \ G o d i n a < / K e y > < / D i a g r a m O b j e c t K e y > < D i a g r a m O b j e c t K e y > < K e y > C o l u m n s \ C u < / K e y > < / D i a g r a m O b j e c t K e y > < D i a g r a m O b j e c t K e y > < K e y > C o l u m n s \ A l 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 C o l u m n s \ G o d i n a 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 C j e n i k L i s t a 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 C j e n i k L i s t a 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 T i p S o r t < / K e y > < / D i a g r a m O b j e c t K e y > < D i a g r a m O b j e c t K e y > < K e y > M e a s u r e s \ S u m   o f   T i p S o r t \ T a g I n f o \ F o r m u l a < / K e y > < / D i a g r a m O b j e c t K e y > < D i a g r a m O b j e c t K e y > < K e y > M e a s u r e s \ S u m   o f   T i p S o r t \ T a g I n f o \ V a l u e < / K e y > < / D i a g r a m O b j e c t K e y > < D i a g r a m O b j e c t K e y > < K e y > M e a s u r e s \ S u m   o f   S o r t < / K e y > < / D i a g r a m O b j e c t K e y > < D i a g r a m O b j e c t K e y > < K e y > M e a s u r e s \ S u m   o f   S o r t \ T a g I n f o \ F o r m u l a < / K e y > < / D i a g r a m O b j e c t K e y > < D i a g r a m O b j e c t K e y > < K e y > M e a s u r e s \ S u m   o f   S o r t \ T a g I n f o \ V a l u e < / K e y > < / D i a g r a m O b j e c t K e y > < D i a g r a m O b j e c t K e y > < K e y > C o l u m n s \ S o r t < / K e y > < / D i a g r a m O b j e c t K e y > < D i a g r a m O b j e c t K e y > < K e y > C o l u m n s \ F o r m a t < / K e y > < / D i a g r a m O b j e c t K e y > < D i a g r a m O b j e c t K e y > < K e y > C o l u m n s \ T i p S o r t < / K e y > < / D i a g r a m O b j e c t K e y > < D i a g r a m O b j e c t K e y > < K e y > C o l u m n s \ T i p < / K e y > < / D i a g r a m O b j e c t K e y > < D i a g r a m O b j e c t K e y > < K e y > C o l u m n s \ K o n s t r u k c i j a < / K e y > < / D i a g r a m O b j e c t K e y > < D i a g r a m O b j e c t K e y > < K e y > C o l u m n s \ P a k o v a n j e < / K e y > < / D i a g r a m O b j e c t K e y > < D i a g r a m O b j e c t K e y > < K e y > C o l u m n s \ C P R < / K e y > < / D i a g r a m O b j e c t K e y > < D i a g r a m O b j e c t K e y > < K e y > C o l u m n s \ P r o m j e r R S < / K e y > < / D i a g r a m O b j e c t K e y > < D i a g r a m O b j e c t K e y > < K e y > C o l u m n s \ A l - C u < / K e y > < / D i a g r a m O b j e c t K e y > < D i a g r a m O b j e c t K e y > < K e y > C o l u m n s \ T e z i n a < / K e y > < / D i a g r a m O b j e c t K e y > < D i a g r a m O b j e c t K e y > < K e y > C o l u m n s \ S i f r a C j e n i k < / K e y > < / D i a g r a m O b j e c t K e y > < D i a g r a m O b j e c t K e y > < K e y > C o l u m n s \ T i p C P R < / K e y > < / D i a g r a m O b j e c t K e y > < D i a g r a m O b j e c t K e y > < K e y > C o l u m n s \ C i j e n a R S D < / K e y > < / D i a g r a m O b j e c t K e y > < D i a g r a m O b j e c t K e y > < K e y > L i n k s \ & l t ; C o l u m n s \ S u m   o f   T i p S o r t & g t ; - & l t ; M e a s u r e s \ T i p S o r t & g t ; < / K e y > < / D i a g r a m O b j e c t K e y > < D i a g r a m O b j e c t K e y > < K e y > L i n k s \ & l t ; C o l u m n s \ S u m   o f   T i p S o r t & g t ; - & l t ; M e a s u r e s \ T i p S o r t & g t ; \ C O L U M N < / K e y > < / D i a g r a m O b j e c t K e y > < D i a g r a m O b j e c t K e y > < K e y > L i n k s \ & l t ; C o l u m n s \ S u m   o f   T i p S o r t & g t ; - & l t ; M e a s u r e s \ T i p S o r t & g t ; \ M E A S U R E < / K e y > < / D i a g r a m O b j e c t K e y > < D i a g r a m O b j e c t K e y > < K e y > L i n k s \ & l t ; C o l u m n s \ S u m   o f   S o r t & g t ; - & l t ; M e a s u r e s \ S o r t & g t ; < / K e y > < / D i a g r a m O b j e c t K e y > < D i a g r a m O b j e c t K e y > < K e y > L i n k s \ & l t ; C o l u m n s \ S u m   o f   S o r t & g t ; - & l t ; M e a s u r e s \ S o r t & g t ; \ C O L U M N < / K e y > < / D i a g r a m O b j e c t K e y > < D i a g r a m O b j e c t K e y > < K e y > L i n k s \ & l t ; C o l u m n s \ S u m   o f   S o r t & g t ; - & l t ; M e a s u r e s \ S o r t & g t ; \ M E A S U R E 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 T i p S o r t 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 T i p S o r t \ T a g I n f o \ F o r m u l a 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 T i p S o r t \ T a g I n f o \ V a l u e 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 S o r t 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 S o r t \ T a g I n f o \ F o r m u l a 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 S o r t \ T a g I n f o \ V a l u e 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 C o l u m n s \ S o r t 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 C o l u m n s \ F o r m a t 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 C o l u m n s \ T i p S o r t 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 C o l u m n s \ K o n s t r u k c i j a 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 C o l u m n s \ P a k o v a n j e 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 C o l u m n s \ C P R 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 C o l u m n s \ P r o m j e r R S 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 C o l u m n s \ A l - C u 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 C o l u m n s \ T e z i n a 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 C o l u m n s \ S i f r a C j e n i k 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 C o l u m n s \ T i p C P R 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 C o l u m n s \ C i j e n a R S D 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 T i p S o r t & g t ; - & l t ; M e a s u r e s \ T i p S o r t & g t ; 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 T i p S o r t & g t ; - & l t ; M e a s u r e s \ T i p S o r t & g t ; \ C O L U M N 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 T i p S o r t & g t ; - & l t ; M e a s u r e s \ T i p S o r t & g t ; \ M E A S U R E 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 S o r t & g t ; - & l t ; M e a s u r e s \ S o r t & g t ; 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 S o r t & g t ; - & l t ; M e a s u r e s \ S o r t & g t ; \ C O L U M N 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 S o r t & g t ; - & l t ; M e a s u r e s \ S o r t & g t ; \ M E A S U R E 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M e t a l i 1 2 M j e s e c i  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 G o d i n a < / s t r i n g > < / k e y > < v a l u e > < i n t > 1 1 7 < / i n t > < / v a l u e > < / i t e m > < i t e m > < k e y > < s t r i n g > C u < / s t r i n g > < / k e y > < v a l u e > < i n t > 7 5 < / i n t > < / v a l u e > < / i t e m > < i t e m > < k e y > < s t r i n g > A l < / s t r i n g > < / k e y > < v a l u e > < i n t > 6 7 < / i n t > < / v a l u e > < / i t e m > < / C o l u m n W i d t h s > < C o l u m n D i s p l a y I n d e x > < i t e m > < k e y > < s t r i n g > G o d i n a < / s t r i n g > < / k e y > < v a l u e > < i n t > 0 < / i n t > < / v a l u e > < / i t e m > < i t e m > < k e y > < s t r i n g > C u < / s t r i n g > < / k e y > < v a l u e > < i n t > 1 < / i n t > < / v a l u e > < / i t e m > < i t e m > < k e y > < s t r i n g > A l 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 L i s t a A r t i k a l a F i n a l 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 L i s t a A r t i k a l a F i n a l 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 C o l u m n s \ S i f r a A r t i k l a 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 C o l u m n s \ T i p S o r t 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 C o l u m n s \ F o r m a t 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 C o l u m n s \ K o n s t r u k c i j a 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 C o l u m n s \ P a k o v a n j e 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 C o l u m n s \ P r o m j e r 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 C o l u m n s \ A l - C u 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 C o l u m n s \ T e ~i n a 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 C o l u m n s \ B o j a 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 C o l u m n s \ C i j e n a 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 M e t a l i 1 2 M j e s e c i 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 M e t a l i 1 2 M j e s e c i 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 C o l u m n s \ G o d i n a 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 C j e n i k L i s t a 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 C j e n i k L i s t a 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 C o l u m n s \ F o r m a t 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 C o l u m n s \ T i p S o r t 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 C o l u m n s \ K o n s t r u k c i j a 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 C o l u m n s \ P a k o v a n j e 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 C o l u m n s \ C P R 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 C o l u m n s \ P r o m j e r R S 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 C o l u m n s \ A l - C u 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 C o l u m n s \ T e z i n a 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 C o l u m n s \ S i f r a C j e n i k 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 C o l u m n s \ T i p C P R 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 C o l u m n s \ C i j e n a R S D 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 C j e n i k L i s t a _ 8 9 0 b 0 e 0 6 - 2 3 7 7 - 4 0 0 0 - b b 7 c - 8 e 9 d 6 e 0 2 7 7 4 c 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C j e n i k L i s t a _ 8 9 0 b 0 e 0 6 - 2 3 7 7 - 4 0 0 0 - b b 7 c - 8 e 9 d 6 e 0 2 7 7 4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 S o r t < / s t r i n g > < / k e y > < v a l u e > < i n t > 8 7 < / i n t > < / v a l u e > < / i t e m > < i t e m > < k e y > < s t r i n g > F o r m a t < / s t r i n g > < / k e y > < v a l u e > < i n t > 1 1 6 < / i n t > < / v a l u e > < / i t e m > < i t e m > < k e y > < s t r i n g > T i p S o r t < / s t r i n g > < / k e y > < v a l u e > < i n t > 1 1 6 < / i n t > < / v a l u e > < / i t e m > < i t e m > < k e y > < s t r i n g > T i p < / s t r i n g > < / k e y > < v a l u e > < i n t > 7 6 < / i n t > < / v a l u e > < / i t e m > < i t e m > < k e y > < s t r i n g > K o n s t r u k c i j a < / s t r i n g > < / k e y > < v a l u e > < i n t > 1 6 6 < / i n t > < / v a l u e > < / i t e m > < i t e m > < k e y > < s t r i n g > P a k o v a n j e < / s t r i n g > < / k e y > < v a l u e > < i n t > 1 4 9 < / i n t > < / v a l u e > < / i t e m > < i t e m > < k e y > < s t r i n g > C P R < / s t r i n g > < / k e y > < v a l u e > < i n t > 9 4 < / i n t > < / v a l u e > < / i t e m > < i t e m > < k e y > < s t r i n g > P r o m j e r R S < / s t r i n g > < / k e y > < v a l u e > < i n t > 1 5 5 < / i n t > < / v a l u e > < / i t e m > < i t e m > < k e y > < s t r i n g > A l - C u < / s t r i n g > < / k e y > < v a l u e > < i n t > 1 0 2 < / i n t > < / v a l u e > < / i t e m > < i t e m > < k e y > < s t r i n g > T e z i n a < / s t r i n g > < / k e y > < v a l u e > < i n t > 1 1 1 < / i n t > < / v a l u e > < / i t e m > < i t e m > < k e y > < s t r i n g > S i f r a C j e n i k < / s t r i n g > < / k e y > < v a l u e > < i n t > 1 5 3 < / i n t > < / v a l u e > < / i t e m > < i t e m > < k e y > < s t r i n g > T i p C P R < / s t r i n g > < / k e y > < v a l u e > < i n t > 1 2 3 < / i n t > < / v a l u e > < / i t e m > < i t e m > < k e y > < s t r i n g > C i j e n a R S D < / s t r i n g > < / k e y > < v a l u e > < i n t > 1 5 6 < / i n t > < / v a l u e > < / i t e m > < / C o l u m n W i d t h s > < C o l u m n D i s p l a y I n d e x > < i t e m > < k e y > < s t r i n g > S o r t < / s t r i n g > < / k e y > < v a l u e > < i n t > 0 < / i n t > < / v a l u e > < / i t e m > < i t e m > < k e y > < s t r i n g > F o r m a t < / s t r i n g > < / k e y > < v a l u e > < i n t > 1 < / i n t > < / v a l u e > < / i t e m > < i t e m > < k e y > < s t r i n g > T i p S o r t < / s t r i n g > < / k e y > < v a l u e > < i n t > 2 < / i n t > < / v a l u e > < / i t e m > < i t e m > < k e y > < s t r i n g > T i p < / s t r i n g > < / k e y > < v a l u e > < i n t > 3 < / i n t > < / v a l u e > < / i t e m > < i t e m > < k e y > < s t r i n g > K o n s t r u k c i j a < / s t r i n g > < / k e y > < v a l u e > < i n t > 4 < / i n t > < / v a l u e > < / i t e m > < i t e m > < k e y > < s t r i n g > P a k o v a n j e < / s t r i n g > < / k e y > < v a l u e > < i n t > 5 < / i n t > < / v a l u e > < / i t e m > < i t e m > < k e y > < s t r i n g > C P R < / s t r i n g > < / k e y > < v a l u e > < i n t > 6 < / i n t > < / v a l u e > < / i t e m > < i t e m > < k e y > < s t r i n g > P r o m j e r R S < / s t r i n g > < / k e y > < v a l u e > < i n t > 7 < / i n t > < / v a l u e > < / i t e m > < i t e m > < k e y > < s t r i n g > A l - C u < / s t r i n g > < / k e y > < v a l u e > < i n t > 8 < / i n t > < / v a l u e > < / i t e m > < i t e m > < k e y > < s t r i n g > T e z i n a < / s t r i n g > < / k e y > < v a l u e > < i n t > 9 < / i n t > < / v a l u e > < / i t e m > < i t e m > < k e y > < s t r i n g > S i f r a C j e n i k < / s t r i n g > < / k e y > < v a l u e > < i n t > 1 0 < / i n t > < / v a l u e > < / i t e m > < i t e m > < k e y > < s t r i n g > T i p C P R < / s t r i n g > < / k e y > < v a l u e > < i n t > 1 1 < / i n t > < / v a l u e > < / i t e m > < i t e m > < k e y > < s t r i n g > C i j e n a R S D < / s t r i n g > < / k e y > < v a l u e > < i n t > 1 2 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L i s t a A r t i k a l a F i n a l _ 5 7 0 a 6 f a 8 - d 3 d 9 - 4 4 1 6 - 8 9 a f - 1 b e 0 a 1 2 9 f 7 1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 6 5 < / i n t > < / v a l u e > < / i t e m > < i t e m > < k e y > < s t r i n g > R b < / s t r i n g > < / k e y > < v a l u e > < i n t > 7 5 < / i n t > < / v a l u e > < / i t e m > < i t e m > < k e y > < s t r i n g > S i f r a A r t i k l a < / s t r i n g > < / k e y > < v a l u e > < i n t > 1 5 3 < / i n t > < / v a l u e > < / i t e m > < i t e m > < k e y > < s t r i n g > T i p < / s t r i n g > < / k e y > < v a l u e > < i n t > 7 6 < / i n t > < / v a l u e > < / i t e m > < i t e m > < k e y > < s t r i n g > T i p S o r t < / s t r i n g > < / k e y > < v a l u e > < i n t > 1 1 6 < / i n t > < / v a l u e > < / i t e m > < i t e m > < k e y > < s t r i n g > F o r m a t < / s t r i n g > < / k e y > < v a l u e > < i n t > 1 1 6 < / i n t > < / v a l u e > < / i t e m > < i t e m > < k e y > < s t r i n g > K o n s t r u k c i j a < / s t r i n g > < / k e y > < v a l u e > < i n t > 1 6 6 < / i n t > < / v a l u e > < / i t e m > < i t e m > < k e y > < s t r i n g > P a k o v a n j e < / s t r i n g > < / k e y > < v a l u e > < i n t > 1 4 9 < / i n t > < / v a l u e > < / i t e m > < i t e m > < k e y > < s t r i n g > P r o m j e r < / s t r i n g > < / k e y > < v a l u e > < i n t > 1 2 4 < / i n t > < / v a l u e > < / i t e m > < i t e m > < k e y > < s t r i n g > A l - C u < / s t r i n g > < / k e y > < v a l u e > < i n t > 1 0 2 < / i n t > < / v a l u e > < / i t e m > < i t e m > < k e y > < s t r i n g > T e ~i n a < / s t r i n g > < / k e y > < v a l u e > < i n t > 1 1 1 < / i n t > < / v a l u e > < / i t e m > < i t e m > < k e y > < s t r i n g > B o j a < / s t r i n g > < / k e y > < v a l u e > < i n t > 9 1 < / i n t > < / v a l u e > < / i t e m > < i t e m > < k e y > < s t r i n g > C i j e n a < / s t r i n g > < / k e y > < v a l u e > < i n t > 1 0 9 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 R b < / s t r i n g > < / k e y > < v a l u e > < i n t > 1 < / i n t > < / v a l u e > < / i t e m > < i t e m > < k e y > < s t r i n g > S i f r a A r t i k l a < / s t r i n g > < / k e y > < v a l u e > < i n t > 2 < / i n t > < / v a l u e > < / i t e m > < i t e m > < k e y > < s t r i n g > T i p < / s t r i n g > < / k e y > < v a l u e > < i n t > 3 < / i n t > < / v a l u e > < / i t e m > < i t e m > < k e y > < s t r i n g > T i p S o r t < / s t r i n g > < / k e y > < v a l u e > < i n t > 4 < / i n t > < / v a l u e > < / i t e m > < i t e m > < k e y > < s t r i n g > F o r m a t < / s t r i n g > < / k e y > < v a l u e > < i n t > 5 < / i n t > < / v a l u e > < / i t e m > < i t e m > < k e y > < s t r i n g > K o n s t r u k c i j a < / s t r i n g > < / k e y > < v a l u e > < i n t > 6 < / i n t > < / v a l u e > < / i t e m > < i t e m > < k e y > < s t r i n g > P a k o v a n j e < / s t r i n g > < / k e y > < v a l u e > < i n t > 7 < / i n t > < / v a l u e > < / i t e m > < i t e m > < k e y > < s t r i n g > P r o m j e r < / s t r i n g > < / k e y > < v a l u e > < i n t > 8 < / i n t > < / v a l u e > < / i t e m > < i t e m > < k e y > < s t r i n g > A l - C u < / s t r i n g > < / k e y > < v a l u e > < i n t > 9 < / i n t > < / v a l u e > < / i t e m > < i t e m > < k e y > < s t r i n g > T e ~i n a < / s t r i n g > < / k e y > < v a l u e > < i n t > 1 0 < / i n t > < / v a l u e > < / i t e m > < i t e m > < k e y > < s t r i n g > B o j a < / s t r i n g > < / k e y > < v a l u e > < i n t > 1 1 < / i n t > < / v a l u e > < / i t e m > < i t e m > < k e y > < s t r i n g > C i j e n a < / s t r i n g > < / k e y > < v a l u e > < i n t > 1 2 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 2 0 2 4 - 0 3 - 2 5 T 0 6 : 2 8 : 5 0 . 4 6 6 6 4 9 6 + 0 1 : 0 0 < / L a s t P r o c e s s e d T i m e > < / D a t a M o d e l i n g S a n d b o x . S e r i a l i z e d S a n d b o x E r r o r C a c h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D a t a M a s h u p   s q m i d = " 2 2 c 8 2 5 2 a - 9 b c a - 4 3 f e - 9 2 e 7 - 2 5 c c 0 1 3 c f 7 b 4 "   x m l n s = " h t t p : / / s c h e m a s . m i c r o s o f t . c o m / D a t a M a s h u p " > A A A A A F o H A A B Q S w M E F A A C A A g A R D y B W s r M e p G l A A A A 9 g A A A B I A H A B D b 2 5 m a W c v U G F j a 2 F n Z S 5 4 b W w g o h g A K K A U A A A A A A A A A A A A A A A A A A A A A A A A A A A A h Y 8 x D o I w G I W v Q r r T F s T E k J 8 y u D h I Y j Q x r k 2 p 0 A j F t M V y N w e P 5 B X E K O r m + L 7 3 D e / d r z f I h 7 Y J L t J Y 1 e k M R Z i i Q G r R l U p X G e r d M V y g n M G G i x O v Z D D K 2 q a D L T N U O 3 d O C f H e Y z / D n a l I T G l E D s V 6 J 2 r Z c v S R 1 X 8 5 V N o 6 r o V E D P a v M S z G U U J x Q u e Y A p k g F E p / h X j c + 2 x / I C z 7 x v V G s t q E q y 2 Q K Q J 5 f 2 A P U E s D B B Q A A g A I A E Q 8 g V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E P I F a t c F 0 z V w E A A C 4 F A A A E w A c A E Z v c m 1 1 b G F z L 1 N l Y 3 R p b 2 4 x L m 0 g o h g A K K A U A A A A A A A A A A A A A A A A A A A A A A A A A A A A 3 V j f b y I 3 E H 6 P l P 9 h 5 U q n R d q D g q o + 3 K k P H C R q 2 u Z H W X r 3 E O X B g B M c d m 3 k N V w S x P / e s b 3 L 2 t 4 F A r m r 1 O M h Y c e z 4 5 n 5 Z j 5 7 y M h Y U s 6 C 2 P x v f z w 9 O T 3 J p l i Q S X B J J E 5 o 5 / K R Z G S M g 9 + C h M j T k w A + M V + I M Q G J U e l j i b s 3 F 5 F Z / A m d 0 0 Q S Z W H A v 2 Y I 1 I Z 4 l J B m T B L Y R c l C Y y A K C B 5 P g / D 2 s 8 g k v g N F V O y G G o 2 N u d 4 U s w e w N n y e k 9 L a U G C W 3 X O R 9 n i y S J l a z E J / 7 2 i 1 Q h d 9 F A U X T P 7 6 S 1 M p r a N g h f S G I J Y g C C R 5 k l p 6 Q w T l k 4 q 4 t 6 g a 6 C a u b F 2 6 O y A p X 4 I D x i 8 r f r O Q i 0 M v r q h w a t 0 4 P a F s m 7 E q P u 1 O H 7 M c n V 3 g H I e N B U 2 7 M 4 G N U C M 6 N E 4 f k k 2 g 0 T E A + 9 t u g / g 1 q F V B n 2 C 5 C 8 z 2 6 9 E E n 9 Y N Q H K b o T o k T f H T / w T M 1 O z 1 v 8 H z u z T n d 8 L z L w o J q S X M 3 i N h d K b X z / 4 Z H M + Y 5 5 B H L B W U n U Y 1 u m s 5 J a I K p D G 3 A 8 i Y 3 g t s X I Q M o i G d q 3 9 / c p Z J s Z i N 6 a P i T H S D Z 3 y J 2 S N R D z 0 K 6 i o W 9 R B z I Z G V 7 U s i H u o q q s f T E W V W s u s d B 4 / q X F h H + f u i M D S E a v j 0 3 C c J T S l E F C L Y H V 7 7 e 8 E l i e U z 7 H j F G W l E y p x j q n R V u V 7 N P w j D S h i q Q n W k U X A t J u B F N x s T N q H s 4 a h j w N 4 5 W l V y + O Z m s h H S v c M W 6 Y g I 1 1 e G 0 3 p f 1 c L W p q h U j H 5 E a / 8 M c 6 3 b n e L 2 Q 2 3 L / J F x 1 u z z 8 S I l T I Z f y A h Q Z x K + Z y G a S j n / 0 G r h O W 1 K m s 7 w i C T N q W g t 2 y 1 j u N V N E s W Z z n W C s y X R K Z f c h F n G e y 5 4 q p z Z t F s 8 T 6 i E k m r q L 5 + e r 7 i c A t B h I 4 I 0 J k n x 9 + x J C v w Z J w u S N c + E 4 K L c 7 u x p j t l k E 7 7 F O G Z l Q M Z c T M x i W O u d 6 r L 8 X c V u m h y L A k S G C P J u L Y T b G l d w + r L U J O o 1 8 c 0 g X 4 d T Q f x u P w x i 9 d B N 3 m u i R U P y Q h n e Q O 0 h H + M H Y s q t p I Z B 3 H d 5 Y v 1 D B H E 0 6 V b q I V o d l 4 d 9 s e 8 P t z a c 7 k Q 7 t 8 g k T 8 s o Q L o p 0 S 1 k r T 0 1 j u h D i t 4 H t / C o r x s o A F 0 W 3 I L G X U C S j O R f 3 w W K q t U H O P t d r g / C B j q S A B 3 v L a L 2 b g i b R H v y M u 3 V h c r V Y x O u K / a A 8 k Y M C z X v I l N j y s b T X S n A 9 T w q k H b F L u z e t v t P B z u n 7 f q S c M 8 F q 7 I 6 R T V c a b P N I V d n d X i 7 U b g D 7 a u f 1 T t T 8 R 4 C 3 T L 3 t Q 9 C v u 0 e f B 0 n a q d 1 5 w k e w 2 u a u u 1 j T 8 u 1 N P Q d i T T l I x T l W s J R j 1 y M D 2 1 J v 8 u t G I 6 5 W 3 g B R q t t F P b K 8 3 / n / a L j c c r 6 d b c r f / O d 1 y v 7 X m E b r U 5 T + a j 0 D a 8 U x m 5 x p W j 9 e H e K 4 l e R c t Y y 4 5 U a q N a v V H M Q q v h p w 3 Q 9 w k s o l k z S A 3 5 a O o Q T 8 n z X z J N W Z e 6 f v C r 9 b w h N 8 V g z l l j I 7 A u V 0 + J H L E j D J j C X z t 4 6 n D n Z f u u A 4 A 9 a 9 Y N 0 z c z 9 T a a G M p Q h m W U S l Z M 8 8 C W d 4 Z e 9 I 8 S / U E s B A i 0 A F A A C A A g A R D y B W s r M e p G l A A A A 9 g A A A B I A A A A A A A A A A A A A A A A A A A A A A E N v b m Z p Z y 9 Q Y W N r Y W d l L n h t b F B L A Q I t A B Q A A g A I A E Q 8 g V p T c j g s m w A A A O E A A A A T A A A A A A A A A A A A A A A A A P E A A A B b Q 2 9 u d G V u d F 9 U e X B l c 1 0 u e G 1 s U E s B A i 0 A F A A C A A g A R D y B W r X B d M 1 c B A A A u B Q A A B M A A A A A A A A A A A A A A A A A 2 Q E A A E Z v c m 1 1 b G F z L 1 N l Y 3 R p b 2 4 x L m 1 Q S w U G A A A A A A M A A w D C A A A A g g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V I A A A A A A A A r U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R Q U F B Q U F B Q U F E W k Z X d G x F W X l y V H J D O H R u S V J 2 U T J N Q m s x b G R H R n N h U U F B Q U F B Q U F B P T 0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W V 0 Y W x p M k 1 q Z X N l Y 2 E 8 L 0 l 0 Z W 1 Q Y X R o P j w v S X R l b U x v Y 2 F 0 a W 9 u P j x T d G F i b G V F b n R y a W V z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2 Z j g x Z T U 3 L T M 1 M D U t N D N m N S 1 h O D B k L W U 5 O T Y 2 Z W J k Z D E 2 O C I g L z 4 8 R W 5 0 c n k g V H l w Z T 0 i U m V j b 3 Z l c n l U Y X J n Z X R D b 2 x 1 b W 4 i I F Z h b H V l P S J s M S I g L z 4 8 R W 5 0 c n k g V H l w Z T 0 i U m V j b 3 Z l c n l U Y X J n Z X R T a G V l d C I g V m F s d W U 9 I n N N Z X R h b G l E Y X R h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C d W Z m Z X J O Z X h 0 U m V m c m V z a C I g V m F s d W U 9 I m w w I i A v P j x F b n R y e S B U e X B l P S J G a W x s T 2 J q Z W N 0 V H l w Z S I g V m F s d W U 9 I n N U Y W J s Z S I g L z 4 8 R W 5 0 c n k g V H l w Z T 0 i U m V z d W x 0 V H l w Z S I g V m F s d W U 9 I n N U Y W J s Z S I g L z 4 8 R W 5 0 c n k g V H l w Z T 0 i R m l s b F R h c m d l d C I g V m F s d W U 9 I n N N Z X R h b G k y T W p l c 2 V j Y S I g L z 4 8 R W 5 0 c n k g V H l w Z T 0 i T G 9 h Z G V k V G 9 B b m F s e X N p c 1 N l c n Z p Y 2 V z I i B W Y W x 1 Z T 0 i b D A i I C 8 + P E V u d H J 5 I F R 5 c G U 9 I l F 1 Z X J 5 R 3 J v d X B J R C I g V m F s d W U 9 I n M 2 N T Z i M T V k O S 0 4 Y z E x L T R l Y W I t Y j B i Y y 1 i N j c y M T F i Z D B k O G M i I C 8 + P E V u d H J 5 I F R 5 c G U 9 I k Z p b G x F c n J v c k N v d W 5 0 I i B W Y W x 1 Z T 0 i b D A i I C 8 + P E V u d H J 5 I F R 5 c G U 9 I k Z p b G x M Y X N 0 V X B k Y X R l Z C I g V m F s d W U 9 I m Q y M D I 1 L T A 0 L T A x V D A 1 O j M 0 O j A 5 L j c 2 N D c z N j h a I i A v P j x F b n R y e S B U e X B l P S J G a W x s Q 2 9 s d W 1 u V H l w Z X M i I F Z h b H V l P S J z Q X d Z R E F 3 P T 0 i I C 8 + P E V u d H J 5 I F R 5 c G U 9 I k Z p b G x F c n J v c k N v Z G U i I F Z h b H V l P S J z V W 5 r b m 9 3 b i I g L z 4 8 R W 5 0 c n k g V H l w Z T 0 i R m l s b E N v b H V t b k 5 h b W V z I i B W Y W x 1 Z T 0 i c 1 s m c X V v d D t J R C Z x d W 9 0 O y w m c X V v d D t Q Z X J p b 2 Q m c X V v d D s s J n F 1 b 3 Q 7 Q 3 U m c X V v d D s s J n F 1 b 3 Q 7 Q W w m c X V v d D t d I i A v P j x F b n R y e S B U e X B l P S J G a W x s Q 2 9 1 b n Q i I F Z h b H V l P S J s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X R h b G k y T W p l c 2 V j Y S 9 B d X R v U m V t b 3 Z l Z E N v b H V t b n M x L n t J R C w w f S Z x d W 9 0 O y w m c X V v d D t T Z W N 0 a W 9 u M S 9 N Z X R h b G k y T W p l c 2 V j Y S 9 B d X R v U m V t b 3 Z l Z E N v b H V t b n M x L n t Q Z X J p b 2 Q s M X 0 m c X V v d D s s J n F 1 b 3 Q 7 U 2 V j d G l v b j E v T W V 0 Y W x p M k 1 q Z X N l Y 2 E v Q X V 0 b 1 J l b W 9 2 Z W R D b 2 x 1 b W 5 z M S 5 7 Q 3 U s M n 0 m c X V v d D s s J n F 1 b 3 Q 7 U 2 V j d G l v b j E v T W V 0 Y W x p M k 1 q Z X N l Y 2 E v Q X V 0 b 1 J l b W 9 2 Z W R D b 2 x 1 b W 5 z M S 5 7 Q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W V 0 Y W x p M k 1 q Z X N l Y 2 E v Q X V 0 b 1 J l b W 9 2 Z W R D b 2 x 1 b W 5 z M S 5 7 S U Q s M H 0 m c X V v d D s s J n F 1 b 3 Q 7 U 2 V j d G l v b j E v T W V 0 Y W x p M k 1 q Z X N l Y 2 E v Q X V 0 b 1 J l b W 9 2 Z W R D b 2 x 1 b W 5 z M S 5 7 U G V y a W 9 k L D F 9 J n F 1 b 3 Q 7 L C Z x d W 9 0 O 1 N l Y 3 R p b 2 4 x L 0 1 l d G F s a T J N a m V z Z W N h L 0 F 1 d G 9 S Z W 1 v d m V k Q 2 9 s d W 1 u c z E u e 0 N 1 L D J 9 J n F 1 b 3 Q 7 L C Z x d W 9 0 O 1 N l Y 3 R p b 2 4 x L 0 1 l d G F s a T J N a m V z Z W N h L 0 F 1 d G 9 S Z W 1 v d m V k Q 2 9 s d W 1 u c z E u e 0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X R h b G k y T W p l c 2 V j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R h b G k y T W p l c 2 V j Y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R h b G k y T W p l c 2 V j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d G F s a T J N a m V z Z W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0 Y W x p M T J E Y W 5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E i I C 8 + P E V u d H J 5 I F R 5 c G U 9 I l F 1 Z X J 5 S U Q i I F Z h b H V l P S J z M m J l Z G M x M m Y t M D V j M y 0 0 Z W M z L T g 5 Z D Y t Z D k 2 M G Z j N T R m N 2 Q z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N v d m V y e V R h c m d l d F J v d y I g V m F s d W U 9 I m w x M S I g L z 4 8 R W 5 0 c n k g V H l w Z T 0 i U m V j b 3 Z l c n l U Y X J n Z X R D b 2 x 1 b W 4 i I F Z h b H V l P S J s M T Y i I C 8 + P E V u d H J 5 I F R 5 c G U 9 I l J l Y 2 9 2 Z X J 5 V G F y Z 2 V 0 U 2 h l Z X Q i I F Z h b H V l P S J z T W V 0 Y W x p I i A v P j x F b n R y e S B U e X B l P S J R d W V y e U d y b 3 V w S U Q i I F Z h b H V l P S J z N j U 2 Y j E 1 Z D k t O G M x M S 0 0 Z W F i L W I w Y m M t Y j Y 3 M j E x Y m Q w Z D h j I i A v P j x F b n R y e S B U e X B l P S J G a W x s R X J y b 3 J D b 3 V u d C I g V m F s d W U 9 I m w w I i A v P j x F b n R y e S B U e X B l P S J G a W x s T G F z d F V w Z G F 0 Z W Q i I F Z h b H V l P S J k M j A y N S 0 w N C 0 w M V Q w N T o z N D o w N y 4 w O D k 3 N z E 1 W i I g L z 4 8 R W 5 0 c n k g V H l w Z T 0 i R m l s b F R h c m d l d C I g V m F s d W U 9 I n N N Z X R h b G k x M k R h b m E i I C 8 + P E V u d H J 5 I F R 5 c G U 9 I k Z p b G x D b 2 x 1 b W 5 U e X B l c y I g V m F s d W U 9 I n N D U U 1 E I i A v P j x F b n R y e S B U e X B l P S J G a W x s R X J y b 3 J D b 2 R l I i B W Y W x 1 Z T 0 i c 1 V u a 2 5 v d 2 4 i I C 8 + P E V u d H J 5 I F R 5 c G U 9 I k Z p b G x D b 2 x 1 b W 5 O Y W 1 l c y I g V m F s d W U 9 I n N b J n F 1 b 3 Q 7 U G V y a W 9 k J n F 1 b 3 Q 7 L C Z x d W 9 0 O 0 N 1 J n F 1 b 3 Q 7 L C Z x d W 9 0 O 0 F s J n F 1 b 3 Q 7 X S I g L z 4 8 R W 5 0 c n k g V H l w Z T 0 i R m l s b E N v d W 5 0 I i B W Y W x 1 Z T 0 i b D E y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d G F s a T E y R G F u Y S 9 D a G F u Z 2 V k I F R 5 c G U u e 1 B l c m l v Z C w x f S Z x d W 9 0 O y w m c X V v d D t T Z W N 0 a W 9 u M S 9 N Z X R h b G k x M k R h b m E v Q 2 h h b m d l Z C B U e X B l L n t D d S w y f S Z x d W 9 0 O y w m c X V v d D t T Z W N 0 a W 9 u M S 9 N Z X R h b G k x M k R h b m E v Q 2 h h b m d l Z C B U e X B l L n t B b C w z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N Z X R h b G k x M k R h b m E v Q 2 h h b m d l Z C B U e X B l L n t Q Z X J p b 2 Q s M X 0 m c X V v d D s s J n F 1 b 3 Q 7 U 2 V j d G l v b j E v T W V 0 Y W x p M T J E Y W 5 h L 0 N o Y W 5 n Z W Q g V H l w Z S 5 7 Q 3 U s M n 0 m c X V v d D s s J n F 1 b 3 Q 7 U 2 V j d G l v b j E v T W V 0 Y W x p M T J E Y W 5 h L 0 N o Y W 5 n Z W Q g V H l w Z S 5 7 Q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l d G F s a T E y R G F u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R h b G k x M k R h b m E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0 Y W x p M T J E Y W 5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0 Y W x p M T J N a m V z Z W N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E i I C 8 + P E V u d H J 5 I F R 5 c G U 9 I l F 1 Z X J 5 S U Q i I F Z h b H V l P S J z Y m M 3 Z G M y N j c t Y m Q 2 N S 0 0 M T M 5 L T h j N W Y t O T Q y Y 2 I y Z j h l N j Y 4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1 l d G F s a S I g L z 4 8 R W 5 0 c n k g V H l w Z T 0 i U m V j b 3 Z l c n l U Y X J n Z X R D b 2 x 1 b W 4 i I F Z h b H V l P S J s M T Y i I C 8 + P E V u d H J 5 I F R 5 c G U 9 I l J l Y 2 9 2 Z X J 5 V G F y Z 2 V 0 U m 9 3 I i B W Y W x 1 Z T 0 i b D M z I i A v P j x F b n R y e S B U e X B l P S J R d W V y e U d y b 3 V w S U Q i I F Z h b H V l P S J z N j U 2 Y j E 1 Z D k t O G M x M S 0 0 Z W F i L W I w Y m M t Y j Y 3 M j E x Y m Q w Z D h j I i A v P j x F b n R y e S B U e X B l P S J G a W x s R X J y b 3 J D b 3 V u d C I g V m F s d W U 9 I m w w I i A v P j x F b n R y e S B U e X B l P S J G a W x s T G F z d F V w Z G F 0 Z W Q i I F Z h b H V l P S J k M j A y N S 0 w N C 0 w M V Q w N T o z N D o w N y 4 w O T I 3 N z I 2 W i I g L z 4 8 R W 5 0 c n k g V H l w Z T 0 i R m l s b F R h c m d l d C I g V m F s d W U 9 I n N N Z X R h b G k x M k 1 q Z X N l Y 2 k i I C 8 + P E V u d H J 5 I F R 5 c G U 9 I k Z p b G x D b 2 x 1 b W 5 U e X B l c y I g V m F s d W U 9 I n N C Z 0 1 E I i A v P j x F b n R y e S B U e X B l P S J G a W x s R X J y b 3 J D b 2 R l I i B W Y W x 1 Z T 0 i c 1 V u a 2 5 v d 2 4 i I C 8 + P E V u d H J 5 I F R 5 c G U 9 I k Z p b G x D b 2 x 1 b W 5 O Y W 1 l c y I g V m F s d W U 9 I n N b J n F 1 b 3 Q 7 U G V y a W 9 k J n F 1 b 3 Q 7 L C Z x d W 9 0 O 0 N 1 J n F 1 b 3 Q 7 L C Z x d W 9 0 O 0 F s J n F 1 b 3 Q 7 X S I g L z 4 8 R W 5 0 c n k g V H l w Z T 0 i R m l s b E N v d W 5 0 I i B W Y W x 1 Z T 0 i b D E y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d G F s a T E y T W p l c 2 V j a S 9 D a G F u Z 2 V k I F R 5 c G U u e 1 B l c m l v Z C w x f S Z x d W 9 0 O y w m c X V v d D t T Z W N 0 a W 9 u M S 9 N Z X R h b G k x M k 1 q Z X N l Y 2 k v Q 2 h h b m d l Z C B U e X B l L n t D d S w y f S Z x d W 9 0 O y w m c X V v d D t T Z W N 0 a W 9 u M S 9 N Z X R h b G k x M k 1 q Z X N l Y 2 k v Q 2 h h b m d l Z C B U e X B l L n t B b C w z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N Z X R h b G k x M k 1 q Z X N l Y 2 k v Q 2 h h b m d l Z C B U e X B l L n t Q Z X J p b 2 Q s M X 0 m c X V v d D s s J n F 1 b 3 Q 7 U 2 V j d G l v b j E v T W V 0 Y W x p M T J N a m V z Z W N p L 0 N o Y W 5 n Z W Q g V H l w Z S 5 7 Q 3 U s M n 0 m c X V v d D s s J n F 1 b 3 Q 7 U 2 V j d G l v b j E v T W V 0 Y W x p M T J N a m V z Z W N p L 0 N o Y W 5 n Z W Q g V H l w Z S 5 7 Q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l d G F s a T E y T W p l c 2 V j a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R h b G k x M k 1 q Z X N l Y 2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0 Y W x p M T J N a m V z Z W N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0 Y W x p M T J N a m V z Z W N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0 Y W x p M T J E Y W 5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G E 8 L 0 l 0 Z W 1 Q Y X R o P j w v S X R l b U x v Y 2 F 0 a W 9 u P j x T d G F i b G V F b n R y a W V z P j x F b n R y e S B U e X B l P S J R d W V y e U l E I i B W Y W x 1 Z T 0 i c z g y Y T E x N j k 2 L T A 1 O D M t N D Y w N C 0 4 Z T B k L W V k Z W F k Y T B j Y m Z h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S Z W N v d m V y e V R h c m d l d F N o Z W V 0 I i B W Y W x 1 Z T 0 i c 0 1 l d G F s a U R h d G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Q i I F Z h b H V l P S J z T G l z d G E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U t M D Q t M D F U M D U 6 M z Q 6 M D k u N z c 1 N z c 3 N V o i I C 8 + P E V u d H J 5 I F R 5 c G U 9 I k Z p b G x D b 2 x 1 b W 5 U e X B l c y I g V m F s d W U 9 I n N C Z 1 l H Q l E 9 P S I g L z 4 8 R W 5 0 c n k g V H l w Z T 0 i R m l s b E V y c m 9 y Q 2 9 k Z S I g V m F s d W U 9 I n N V b m t u b 3 d u I i A v P j x F b n R y e S B U e X B l P S J G a W x s Q 2 9 s d W 1 u T m F t Z X M i I F Z h b H V l P S J z W y Z x d W 9 0 O 1 N p Z n J h J n F 1 b 3 Q 7 L C Z x d W 9 0 O 1 R p c E t v b n N 0 c n V r Y 2 l q Y S Z x d W 9 0 O y w m c X V v d D t Q Y W t v d m F u a m U m c X V v d D s s J n F 1 b 3 Q 7 Q 2 l q Z W 5 h R V V S J n F 1 b 3 Q 7 X S I g L z 4 8 R W 5 0 c n k g V H l w Z T 0 i R m l s b E N v d W 5 0 I i B W Y W x 1 Z T 0 i b D c 3 N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a X N 0 Y S 9 B d X R v U m V t b 3 Z l Z E N v b H V t b n M x L n t T a W Z y Y S w w f S Z x d W 9 0 O y w m c X V v d D t T Z W N 0 a W 9 u M S 9 M a X N 0 Y S 9 B d X R v U m V t b 3 Z l Z E N v b H V t b n M x L n t U a X B L b 2 5 z d H J 1 a 2 N p a m E s M X 0 m c X V v d D s s J n F 1 b 3 Q 7 U 2 V j d G l v b j E v T G l z d G E v Q X V 0 b 1 J l b W 9 2 Z W R D b 2 x 1 b W 5 z M S 5 7 U G F r b 3 Z h b m p l L D J 9 J n F 1 b 3 Q 7 L C Z x d W 9 0 O 1 N l Y 3 R p b 2 4 x L 0 x p c 3 R h L 0 F 1 d G 9 S Z W 1 v d m V k Q 2 9 s d W 1 u c z E u e 0 N p a m V u Y U V V U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M a X N 0 Y S 9 B d X R v U m V t b 3 Z l Z E N v b H V t b n M x L n t T a W Z y Y S w w f S Z x d W 9 0 O y w m c X V v d D t T Z W N 0 a W 9 u M S 9 M a X N 0 Y S 9 B d X R v U m V t b 3 Z l Z E N v b H V t b n M x L n t U a X B L b 2 5 z d H J 1 a 2 N p a m E s M X 0 m c X V v d D s s J n F 1 b 3 Q 7 U 2 V j d G l v b j E v T G l z d G E v Q X V 0 b 1 J l b W 9 2 Z W R D b 2 x 1 b W 5 z M S 5 7 U G F r b 3 Z h b m p l L D J 9 J n F 1 b 3 Q 7 L C Z x d W 9 0 O 1 N l Y 3 R p b 2 4 x L 0 x p c 3 R h L 0 F 1 d G 9 S Z W 1 v d m V k Q 2 9 s d W 1 u c z E u e 0 N p a m V u Y U V V U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G l z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G E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G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R h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G E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Y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p l b m l r T G l z d G F F V V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M j U 4 Y T J j O C 0 w N W Q z L T R h M m Q t Y j l l Z C 1 h O G R j Y z J m O T F j Y T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T G F z d F V w Z G F 0 Z W Q i I F Z h b H V l P S J k M j A y N S 0 w N C 0 w M V Q w N T o z N D o w N y 4 w O T Q 3 N D c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X d N R E J n W U d C Z 1 l H Q m d Z R 0 J n P T 0 i I C 8 + P E V u d H J 5 I F R 5 c G U 9 I k Z p b G x D b 2 x 1 b W 5 O Y W 1 l c y I g V m F s d W U 9 I n N b J n F 1 b 3 Q 7 U 2 9 y d C Z x d W 9 0 O y w m c X V v d D t G b 3 J t Y X Q m c X V v d D s s J n F 1 b 3 Q 7 V G l w U 2 9 y d C Z x d W 9 0 O y w m c X V v d D t U a X A m c X V v d D s s J n F 1 b 3 Q 7 S 2 9 u c 3 R y d W t j a W p h J n F 1 b 3 Q 7 L C Z x d W 9 0 O 1 B h a 2 9 2 Y W 5 q Z S Z x d W 9 0 O y w m c X V v d D t D U F I m c X V v d D s s J n F 1 b 3 Q 7 U H J v b W p l c k h S J n F 1 b 3 Q 7 L C Z x d W 9 0 O 0 F s L U N 1 J n F 1 b 3 Q 7 L C Z x d W 9 0 O 1 R l e m l u Y S Z x d W 9 0 O y w m c X V v d D t T a W Z y Y U N q Z W 5 p a y Z x d W 9 0 O y w m c X V v d D t U a X B D U F I m c X V v d D s s J n F 1 b 3 Q 7 Q 2 l q Z W 5 h R V V S J n F 1 b 3 Q 7 X S I g L z 4 8 R W 5 0 c n k g V H l w Z T 0 i R m l s b E N v d W 5 0 I i B W Y W x 1 Z T 0 i b D g z O C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p l b m l r T G l z d G F F V V I v Q 2 h h b m d l Z C B U e X B l L n t T b 3 J 0 L D B 9 J n F 1 b 3 Q 7 L C Z x d W 9 0 O 1 N l Y 3 R p b 2 4 x L 0 N q Z W 5 p a 0 x p c 3 R h R V V S L 0 N o Y W 5 n Z W Q g V H l w Z S 5 7 R m 9 y b W F 0 L D F 9 J n F 1 b 3 Q 7 L C Z x d W 9 0 O 1 N l Y 3 R p b 2 4 x L 0 N q Z W 5 p a 0 x p c 3 R h R V V S L 0 N o Y W 5 n Z W Q g V H l w Z S 5 7 V G l w U 2 9 y d C w y f S Z x d W 9 0 O y w m c X V v d D t T Z W N 0 a W 9 u M S 9 D a m V u a W t M a X N 0 Y U V V U i 9 D a G F u Z 2 V k I F R 5 c G U u e 1 R p c C w z f S Z x d W 9 0 O y w m c X V v d D t T Z W N 0 a W 9 u M S 9 D a m V u a W t M a X N 0 Y U V V U i 9 S Z X B s Y W N l Z C B W Y W x 1 Z S 5 7 S 2 9 u c 3 R y d W t j a W p h L D R 9 J n F 1 b 3 Q 7 L C Z x d W 9 0 O 1 N l Y 3 R p b 2 4 x L 0 N q Z W 5 p a 0 x p c 3 R h R V V S L 1 J l c G x h Y 2 V k I F Z h b H V l L n t Q Y W t v d m F u a m U s N X 0 m c X V v d D s s J n F 1 b 3 Q 7 U 2 V j d G l v b j E v Q 2 p l b m l r T G l z d G F F V V I v Q 2 h h b m d l Z C B U e X B l L n t D U F I s N n 0 m c X V v d D s s J n F 1 b 3 Q 7 U 2 V j d G l v b j E v Q 2 p l b m l r T G l z d G F F V V I v U m V w b G F j Z W Q g V m F s d W U u e 1 B y b 2 1 q Z X J I U i w 3 f S Z x d W 9 0 O y w m c X V v d D t T Z W N 0 a W 9 u M S 9 D a m V u a W t M a X N 0 Y U V V U i 9 S Z X B s Y W N l Z C B W Y W x 1 Z S 5 7 Q W w t Q 3 U s O H 0 m c X V v d D s s J n F 1 b 3 Q 7 U 2 V j d G l v b j E v Q 2 p l b m l r T G l z d G F F V V I v U m V w b G F j Z W Q g V m F s d W U u e 1 R l e m l u Y S w 5 f S Z x d W 9 0 O y w m c X V v d D t T Z W N 0 a W 9 u M S 9 D a m V u a W t M a X N 0 Y U V V U i 9 S Z X B s Y W N l Z C B W Y W x 1 Z S 5 7 U 2 l m c m F D a m V u a W s s M T B 9 J n F 1 b 3 Q 7 L C Z x d W 9 0 O 1 N l Y 3 R p b 2 4 x L 0 N q Z W 5 p a 0 x p c 3 R h R V V S L 0 N o Y W 5 n Z W Q g V H l w Z S 5 7 V G l w Q 1 B S L D E y f S Z x d W 9 0 O y w m c X V v d D t T Z W N 0 a W 9 u M S 9 D a m V u a W t M a X N 0 Y U V V U i 9 S Z X B s Y W N l Z C B W Y W x 1 Z S 5 7 Q 2 l q Z W 5 h R V V S M i w x M 3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N q Z W 5 p a 0 x p c 3 R h R V V S L 0 N o Y W 5 n Z W Q g V H l w Z S 5 7 U 2 9 y d C w w f S Z x d W 9 0 O y w m c X V v d D t T Z W N 0 a W 9 u M S 9 D a m V u a W t M a X N 0 Y U V V U i 9 D a G F u Z 2 V k I F R 5 c G U u e 0 Z v c m 1 h d C w x f S Z x d W 9 0 O y w m c X V v d D t T Z W N 0 a W 9 u M S 9 D a m V u a W t M a X N 0 Y U V V U i 9 D a G F u Z 2 V k I F R 5 c G U u e 1 R p c F N v c n Q s M n 0 m c X V v d D s s J n F 1 b 3 Q 7 U 2 V j d G l v b j E v Q 2 p l b m l r T G l z d G F F V V I v Q 2 h h b m d l Z C B U e X B l L n t U a X A s M 3 0 m c X V v d D s s J n F 1 b 3 Q 7 U 2 V j d G l v b j E v Q 2 p l b m l r T G l z d G F F V V I v U m V w b G F j Z W Q g V m F s d W U u e 0 t v b n N 0 c n V r Y 2 l q Y S w 0 f S Z x d W 9 0 O y w m c X V v d D t T Z W N 0 a W 9 u M S 9 D a m V u a W t M a X N 0 Y U V V U i 9 S Z X B s Y W N l Z C B W Y W x 1 Z S 5 7 U G F r b 3 Z h b m p l L D V 9 J n F 1 b 3 Q 7 L C Z x d W 9 0 O 1 N l Y 3 R p b 2 4 x L 0 N q Z W 5 p a 0 x p c 3 R h R V V S L 0 N o Y W 5 n Z W Q g V H l w Z S 5 7 Q 1 B S L D Z 9 J n F 1 b 3 Q 7 L C Z x d W 9 0 O 1 N l Y 3 R p b 2 4 x L 0 N q Z W 5 p a 0 x p c 3 R h R V V S L 1 J l c G x h Y 2 V k I F Z h b H V l L n t Q c m 9 t a m V y S F I s N 3 0 m c X V v d D s s J n F 1 b 3 Q 7 U 2 V j d G l v b j E v Q 2 p l b m l r T G l z d G F F V V I v U m V w b G F j Z W Q g V m F s d W U u e 0 F s L U N 1 L D h 9 J n F 1 b 3 Q 7 L C Z x d W 9 0 O 1 N l Y 3 R p b 2 4 x L 0 N q Z W 5 p a 0 x p c 3 R h R V V S L 1 J l c G x h Y 2 V k I F Z h b H V l L n t U Z X p p b m E s O X 0 m c X V v d D s s J n F 1 b 3 Q 7 U 2 V j d G l v b j E v Q 2 p l b m l r T G l z d G F F V V I v U m V w b G F j Z W Q g V m F s d W U u e 1 N p Z n J h Q 2 p l b m l r L D E w f S Z x d W 9 0 O y w m c X V v d D t T Z W N 0 a W 9 u M S 9 D a m V u a W t M a X N 0 Y U V V U i 9 D a G F u Z 2 V k I F R 5 c G U u e 1 R p c E N Q U i w x M n 0 m c X V v d D s s J n F 1 b 3 Q 7 U 2 V j d G l v b j E v Q 2 p l b m l r T G l z d G F F V V I v U m V w b G F j Z W Q g V m F s d W U u e 0 N p a m V u Y U V V U j I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a m V u a W t M a X N 0 Y U V V U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m V u a W t M a X N 0 Y U V V U i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p l b m l r T G l z d G F F V V I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p l b m l r T G l z d G F F V V I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q Z W 5 p a 0 x p c 3 R h R V V S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p l b m l r T G l z d G F F V V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m V u a W t M a X N 0 Y U V V U i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m V u a W t M a X N 0 Y U V V U i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m V u a W t M a X N 0 Y U V V U i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p l b m l r T G l z d G F F V V I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m V u a W t M a X N 0 Y U V V U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d G F s a U R h d G F B U E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Y m N m Y z R m Z C 1 i Y z c x L T Q x Y 2 M t O W I 1 M i 0 z Z G M 2 O D N m M T I 5 N G E i I C 8 + P E V u d H J 5 I F R 5 c G U 9 I l F 1 Z X J 5 R 3 J v d X B J R C I g V m F s d W U 9 I n M 2 N T Z i M T V k O S 0 4 Y z E x L T R l Y W I t Y j B i Y y 1 i N j c y M T F i Z D B k O G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N S 0 w N C 0 w M V Q w N T o z N D o w N y 4 4 M j A 1 M T g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R h b G l E Y X R h Q V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d G F s a U R h d G F B U E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d G F s a U R h d G F B U E k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2 J h d m l q Z X N 0 a T w v S X R l b V B h d G g + P C 9 J d G V t T G 9 j Y X R p b 2 4 + P F N 0 Y W J s Z U V u d H J p Z X M + P E V u d H J 5 I F R 5 c G U 9 I l F 1 Z X J 5 S U Q i I F Z h b H V l P S J z N T I 4 M j l l M G U t N T I 3 Y y 0 0 M 2 M 1 L W E x Y j k t N z g y Z m E 3 Z W J h Y 2 Y 5 I i A v P j x F b n R y e S B U e X B l P S J R d W V y e U d y b 3 V w S U Q i I F Z h b H V l P S J z N j U 2 Y j E 1 Z D k t O G M x M S 0 0 Z W F i L W I w Y m M t Y j Y 3 M j E x Y m Q w Z D h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P Y m F 2 a W p l c 3 R p I i A v P j x F b n R y e S B U e X B l P S J S Z W N v d m V y e V R h c m d l d F N o Z W V 0 I i B W Y W x 1 Z T 0 i c 0 5 h c 2 x v d m 5 p Y 2 E i I C 8 + P E V u d H J 5 I F R 5 c G U 9 I l J l Y 2 9 2 Z X J 5 V G F y Z 2 V 0 Q 2 9 s d W 1 u I i B W Y W x 1 Z T 0 i b D E 1 I i A v P j x F b n R y e S B U e X B l P S J S Z W N v d m V y e V R h c m d l d F J v d y I g V m F s d W U 9 I m w x M S I g L z 4 8 R W 5 0 c n k g V H l w Z T 0 i R m l s b E x h c 3 R V c G R h d G V k I i B W Y W x 1 Z T 0 i Z D I w M j U t M D Q t M D F U M D U 6 M z Q 6 M D k u N z Q 3 N z k 3 O V o i I C 8 + P E V u d H J 5 I F R 5 c G U 9 I k Z p b G x F c n J v c k N v d W 5 0 I i B W Y W x 1 Z T 0 i b D A i I C 8 + P E V u d H J 5 I F R 5 c G U 9 I k Z p b G x D b 2 x 1 b W 5 U e X B l c y I g V m F s d W U 9 I n N C Z 0 0 9 I i A v P j x F b n R y e S B U e X B l P S J G a W x s R X J y b 3 J D b 2 R l I i B W Y W x 1 Z T 0 i c 1 V u a 2 5 v d 2 4 i I C 8 + P E V u d H J 5 I F R 5 c G U 9 I k Z p b G x D b 2 x 1 b W 5 O Y W 1 l c y I g V m F s d W U 9 I n N b J n F 1 b 3 Q 7 V G V r c 3 Q m c X V v d D s s J n F 1 b 3 Q 7 U H J p a 2 F 6 J n F 1 b 3 Q 7 X S I g L z 4 8 R W 5 0 c n k g V H l w Z T 0 i R m l s b E N v d W 5 0 I i B W Y W x 1 Z T 0 i b D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J h d m l q Z X N 0 a S 9 B d X R v U m V t b 3 Z l Z E N v b H V t b n M x L n t U Z W t z d C w w f S Z x d W 9 0 O y w m c X V v d D t T Z W N 0 a W 9 u M S 9 P Y m F 2 a W p l c 3 R p L 0 F 1 d G 9 S Z W 1 v d m V k Q 2 9 s d W 1 u c z E u e 1 B y a W t h e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P Y m F 2 a W p l c 3 R p L 0 F 1 d G 9 S Z W 1 v d m V k Q 2 9 s d W 1 u c z E u e 1 R l a 3 N 0 L D B 9 J n F 1 b 3 Q 7 L C Z x d W 9 0 O 1 N l Y 3 R p b 2 4 x L 0 9 i Y X Z p a m V z d G k v Q X V 0 b 1 J l b W 9 2 Z W R D b 2 x 1 b W 5 z M S 5 7 U H J p a 2 F 6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Y m F 2 a W p l c 3 R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q Z W 5 p a 0 x p c 3 R h R V V S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Y m F 2 a W p l c 3 R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i Y X Z p a m V z d G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i Y X Z p a m V z d G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Y m F 2 a W p l c 3 R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2 J h d m l q Z X N 0 a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R h b G k x M k R h b m E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0 Y W x p M T J N a m V z Z W N p L 1 J l b W 9 2 Z W Q l M j B D b 2 x 1 b W 5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R b / s T i v B Y T 5 8 V n G M I a G + 4 A A A A A A I A A A A A A B B m A A A A A Q A A I A A A A O 8 O 2 k E 3 8 2 0 A h y P o I r u o o y r S s 5 1 5 V 4 0 R m Z 9 w y I V b A s I H A A A A A A 6 A A A A A A g A A I A A A A O 4 + 6 / l 5 u F N o K H Q X 7 K 2 S x d t s P X J 6 7 u Z 2 6 L b s o 4 g o n F 4 9 U A A A A L k R c k W k 9 U 0 i 9 / L S s n C 7 V h O o 9 H l K M f R I N c L U 0 e h k L u w 3 3 m Z f 5 Q + e f n U O S n e T 9 R f w b I E u 1 V 1 c S f R i u p p c x i B K v / i Y X k 2 r O T 4 U l A O h R x x T n Y R w Q A A A A P J / t S N F b 9 k v O R B t B 0 3 d q I L W 0 f R M i S 3 I r p 8 B Y m e 2 Y 7 r Y X b c V Y 4 F W 7 w I K F m Q v 6 A n X W g 1 5 C x Q N U m t p w 2 6 P B d f V x u c = < / D a t a M a s h u p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5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 2 9 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C j e n i k L i s t a _ 8 9 0 b 0 e 0 6 - 2 3 7 7 - 4 0 0 0 - b b 7 c - 8 e 9 d 6 e 0 2 7 7 4 c , M e t a l i 1 2 D a n a _ 3 7 2 d 1 1 f 2 - 7 0 8 7 - 4 d 8 6 - a e b d - e 4 a d e e 8 8 2 3 e 9 , M e t a l i 1 2 M j e s e c i _ b e 4 3 7 4 9 d - 3 0 3 5 - 4 3 3 9 - a 3 f a - 8 c 5 7 e a c a e a 0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C j e n i k L i s t a _ 8 9 0 b 0 e 0 6 - 2 3 7 7 - 4 0 0 0 - b b 7 c - 8 e 9 d 6 e 0 2 7 7 4 c ] ] > < / C u s t o m C o n t e n t > < / G e m i n i > 
</file>

<file path=customXml/itemProps1.xml><?xml version="1.0" encoding="utf-8"?>
<ds:datastoreItem xmlns:ds="http://schemas.openxmlformats.org/officeDocument/2006/customXml" ds:itemID="{C81575F4-3C52-49A2-BB89-0D40A5E5F3FD}">
  <ds:schemaRefs/>
</ds:datastoreItem>
</file>

<file path=customXml/itemProps10.xml><?xml version="1.0" encoding="utf-8"?>
<ds:datastoreItem xmlns:ds="http://schemas.openxmlformats.org/officeDocument/2006/customXml" ds:itemID="{7D3653DB-BF66-438A-89CD-5319B1EFD3E8}">
  <ds:schemaRefs/>
</ds:datastoreItem>
</file>

<file path=customXml/itemProps11.xml><?xml version="1.0" encoding="utf-8"?>
<ds:datastoreItem xmlns:ds="http://schemas.openxmlformats.org/officeDocument/2006/customXml" ds:itemID="{A186C6DD-6365-4730-934C-1ADD561C3322}">
  <ds:schemaRefs/>
</ds:datastoreItem>
</file>

<file path=customXml/itemProps12.xml><?xml version="1.0" encoding="utf-8"?>
<ds:datastoreItem xmlns:ds="http://schemas.openxmlformats.org/officeDocument/2006/customXml" ds:itemID="{A64E2CEE-9C30-4E77-B4E7-2B41EEDC8B2C}">
  <ds:schemaRefs/>
</ds:datastoreItem>
</file>

<file path=customXml/itemProps13.xml><?xml version="1.0" encoding="utf-8"?>
<ds:datastoreItem xmlns:ds="http://schemas.openxmlformats.org/officeDocument/2006/customXml" ds:itemID="{96029BD1-29FD-4CF7-B1C5-CF9028FD22FD}">
  <ds:schemaRefs/>
</ds:datastoreItem>
</file>

<file path=customXml/itemProps14.xml><?xml version="1.0" encoding="utf-8"?>
<ds:datastoreItem xmlns:ds="http://schemas.openxmlformats.org/officeDocument/2006/customXml" ds:itemID="{ADC60769-535A-45FA-B1BE-B06B90EAE7EE}">
  <ds:schemaRefs/>
</ds:datastoreItem>
</file>

<file path=customXml/itemProps15.xml><?xml version="1.0" encoding="utf-8"?>
<ds:datastoreItem xmlns:ds="http://schemas.openxmlformats.org/officeDocument/2006/customXml" ds:itemID="{02252774-B566-4274-8459-E44575A0B678}">
  <ds:schemaRefs/>
</ds:datastoreItem>
</file>

<file path=customXml/itemProps16.xml><?xml version="1.0" encoding="utf-8"?>
<ds:datastoreItem xmlns:ds="http://schemas.openxmlformats.org/officeDocument/2006/customXml" ds:itemID="{F156503C-661A-461E-90D3-AB77EEF590A9}">
  <ds:schemaRefs/>
</ds:datastoreItem>
</file>

<file path=customXml/itemProps17.xml><?xml version="1.0" encoding="utf-8"?>
<ds:datastoreItem xmlns:ds="http://schemas.openxmlformats.org/officeDocument/2006/customXml" ds:itemID="{1E5FD29A-979A-4A08-A750-E1E10EA9BC93}">
  <ds:schemaRefs/>
</ds:datastoreItem>
</file>

<file path=customXml/itemProps18.xml><?xml version="1.0" encoding="utf-8"?>
<ds:datastoreItem xmlns:ds="http://schemas.openxmlformats.org/officeDocument/2006/customXml" ds:itemID="{CCF0FABF-5B8E-4325-AF6F-B65C4E5F3CE7}">
  <ds:schemaRefs/>
</ds:datastoreItem>
</file>

<file path=customXml/itemProps19.xml><?xml version="1.0" encoding="utf-8"?>
<ds:datastoreItem xmlns:ds="http://schemas.openxmlformats.org/officeDocument/2006/customXml" ds:itemID="{D14C5441-7A6B-4687-A555-4553467A9CE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AF183B8-1B17-483E-9B2B-3F614E84D33B}">
  <ds:schemaRefs/>
</ds:datastoreItem>
</file>

<file path=customXml/itemProps3.xml><?xml version="1.0" encoding="utf-8"?>
<ds:datastoreItem xmlns:ds="http://schemas.openxmlformats.org/officeDocument/2006/customXml" ds:itemID="{8B191DE4-3446-4B45-970B-80D2E533723A}">
  <ds:schemaRefs/>
</ds:datastoreItem>
</file>

<file path=customXml/itemProps4.xml><?xml version="1.0" encoding="utf-8"?>
<ds:datastoreItem xmlns:ds="http://schemas.openxmlformats.org/officeDocument/2006/customXml" ds:itemID="{9C8C1665-A127-4D64-9393-46CA4B95B439}">
  <ds:schemaRefs/>
</ds:datastoreItem>
</file>

<file path=customXml/itemProps5.xml><?xml version="1.0" encoding="utf-8"?>
<ds:datastoreItem xmlns:ds="http://schemas.openxmlformats.org/officeDocument/2006/customXml" ds:itemID="{CF8F5FEA-B5D7-421F-9D00-0814378551D5}">
  <ds:schemaRefs/>
</ds:datastoreItem>
</file>

<file path=customXml/itemProps6.xml><?xml version="1.0" encoding="utf-8"?>
<ds:datastoreItem xmlns:ds="http://schemas.openxmlformats.org/officeDocument/2006/customXml" ds:itemID="{D8B07749-5E94-4F50-A6F8-295A1DEB2E62}">
  <ds:schemaRefs/>
</ds:datastoreItem>
</file>

<file path=customXml/itemProps7.xml><?xml version="1.0" encoding="utf-8"?>
<ds:datastoreItem xmlns:ds="http://schemas.openxmlformats.org/officeDocument/2006/customXml" ds:itemID="{157F67DA-512D-4661-9667-BFBD594C1B2A}">
  <ds:schemaRefs/>
</ds:datastoreItem>
</file>

<file path=customXml/itemProps8.xml><?xml version="1.0" encoding="utf-8"?>
<ds:datastoreItem xmlns:ds="http://schemas.openxmlformats.org/officeDocument/2006/customXml" ds:itemID="{8021840B-FAAA-4BDD-9322-CBB439482293}">
  <ds:schemaRefs/>
</ds:datastoreItem>
</file>

<file path=customXml/itemProps9.xml><?xml version="1.0" encoding="utf-8"?>
<ds:datastoreItem xmlns:ds="http://schemas.openxmlformats.org/officeDocument/2006/customXml" ds:itemID="{18E3238C-6220-43E9-9F0D-2338910E48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65</vt:i4>
      </vt:variant>
    </vt:vector>
  </HeadingPairs>
  <TitlesOfParts>
    <vt:vector size="69" baseType="lpstr">
      <vt:lpstr>Naslovnica</vt:lpstr>
      <vt:lpstr>Cjenik</vt:lpstr>
      <vt:lpstr>Metali</vt:lpstr>
      <vt:lpstr>ExportData</vt:lpstr>
      <vt:lpstr>Bakreno_uže</vt:lpstr>
      <vt:lpstr>BUS_kabeli</vt:lpstr>
      <vt:lpstr>BXO_HFTG</vt:lpstr>
      <vt:lpstr>Cat._6__350_Mhz</vt:lpstr>
      <vt:lpstr>Cat._7__800_Mhz</vt:lpstr>
      <vt:lpstr>Cat.5e__200_Mhz</vt:lpstr>
      <vt:lpstr>E_YY_O</vt:lpstr>
      <vt:lpstr>EAXeCWB__20_8_36__kV</vt:lpstr>
      <vt:lpstr>F_2YA2Y</vt:lpstr>
      <vt:lpstr>Fe_Zn_traka</vt:lpstr>
      <vt:lpstr>FG16OM16</vt:lpstr>
      <vt:lpstr>FG16OR16</vt:lpstr>
      <vt:lpstr>FG16R16</vt:lpstr>
      <vt:lpstr>H01N2_D</vt:lpstr>
      <vt:lpstr>H03VH_H</vt:lpstr>
      <vt:lpstr>H03VV_F</vt:lpstr>
      <vt:lpstr>H05RNH2_F</vt:lpstr>
      <vt:lpstr>H05RR_F</vt:lpstr>
      <vt:lpstr>H05V_K</vt:lpstr>
      <vt:lpstr>H05VV_F</vt:lpstr>
      <vt:lpstr>H07BQ_F</vt:lpstr>
      <vt:lpstr>H07RN_F</vt:lpstr>
      <vt:lpstr>H07V_K</vt:lpstr>
      <vt:lpstr>H07V_R</vt:lpstr>
      <vt:lpstr>H07V_U</vt:lpstr>
      <vt:lpstr>H07V2_K</vt:lpstr>
      <vt:lpstr>H07Z_K</vt:lpstr>
      <vt:lpstr>H1Z2Z2_K</vt:lpstr>
      <vt:lpstr>J_H_St_Y</vt:lpstr>
      <vt:lpstr>J_Y_St_Y</vt:lpstr>
      <vt:lpstr>JB_Y_St_Y</vt:lpstr>
      <vt:lpstr>JE_H_St_H__FE180____E30_E90</vt:lpstr>
      <vt:lpstr>Kabel_za_alarme</vt:lpstr>
      <vt:lpstr>Kabel_za_zvučnike</vt:lpstr>
      <vt:lpstr>Koax__50_Ohm</vt:lpstr>
      <vt:lpstr>Koax__75_Ohm</vt:lpstr>
      <vt:lpstr>LiHCH</vt:lpstr>
      <vt:lpstr>LiYCY</vt:lpstr>
      <vt:lpstr>LiYCY_TP</vt:lpstr>
      <vt:lpstr>Multimode</vt:lpstr>
      <vt:lpstr>N_YM</vt:lpstr>
      <vt:lpstr>N2XH</vt:lpstr>
      <vt:lpstr>NA2XS_F_2Y__12_20_kV</vt:lpstr>
      <vt:lpstr>NA2XY</vt:lpstr>
      <vt:lpstr>NFA2X</vt:lpstr>
      <vt:lpstr>NHXH_FE180___E90</vt:lpstr>
      <vt:lpstr>NHXMH</vt:lpstr>
      <vt:lpstr>NSSHöu</vt:lpstr>
      <vt:lpstr>NYCWY</vt:lpstr>
      <vt:lpstr>NYCY</vt:lpstr>
      <vt:lpstr>NYiFY</vt:lpstr>
      <vt:lpstr>Cjenik!Print_Area</vt:lpstr>
      <vt:lpstr>ExportData!Print_Area</vt:lpstr>
      <vt:lpstr>Metali!Print_Area</vt:lpstr>
      <vt:lpstr>Naslovnica!Print_Area</vt:lpstr>
      <vt:lpstr>Cjenik!Print_Titles</vt:lpstr>
      <vt:lpstr>ExportData!Print_Titles</vt:lpstr>
      <vt:lpstr>SiF</vt:lpstr>
      <vt:lpstr>SiHF</vt:lpstr>
      <vt:lpstr>Singlemode</vt:lpstr>
      <vt:lpstr>SOLAR_MC4_konektor</vt:lpstr>
      <vt:lpstr>TK_59_50___xDSL</vt:lpstr>
      <vt:lpstr>YSLCY</vt:lpstr>
      <vt:lpstr>YSLY</vt:lpstr>
      <vt:lpstr>YYSch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 Topčić</dc:creator>
  <cp:lastModifiedBy>Marko Bobinac</cp:lastModifiedBy>
  <cp:lastPrinted>2025-04-01T05:34:33Z</cp:lastPrinted>
  <dcterms:created xsi:type="dcterms:W3CDTF">2024-03-20T14:29:38Z</dcterms:created>
  <dcterms:modified xsi:type="dcterms:W3CDTF">2025-04-01T05:34:39Z</dcterms:modified>
</cp:coreProperties>
</file>